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7E1AFFE7-9112-4DC6-AFD2-D2EBF0AAD306}" xr6:coauthVersionLast="47" xr6:coauthVersionMax="47" xr10:uidLastSave="{00000000-0000-0000-0000-000000000000}"/>
  <bookViews>
    <workbookView xWindow="19090" yWindow="-110" windowWidth="38620" windowHeight="21100" tabRatio="676"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 l="1"/>
  <c r="L7" i="4"/>
  <c r="L5" i="4"/>
  <c r="D3" i="4"/>
  <c r="E3" i="4"/>
  <c r="F3" i="4"/>
  <c r="F17" i="4" s="1"/>
  <c r="G3" i="4"/>
  <c r="G6" i="4" s="1"/>
  <c r="H3" i="4"/>
  <c r="I3" i="4"/>
  <c r="I6" i="4" s="1"/>
  <c r="J3" i="4"/>
  <c r="J7" i="4" s="1"/>
  <c r="K3" i="4"/>
  <c r="K11" i="4" s="1"/>
  <c r="L3" i="4"/>
  <c r="M3" i="4"/>
  <c r="M53" i="4" s="1"/>
  <c r="B3" i="4"/>
  <c r="C3" i="4"/>
  <c r="C8" i="4" s="1"/>
  <c r="L107" i="2"/>
  <c r="G13" i="5" s="1"/>
  <c r="I13" i="5" s="1"/>
  <c r="K107" i="2" a="1"/>
  <c r="K107" i="2" s="1"/>
  <c r="K99" i="2" a="1"/>
  <c r="K99" i="2" s="1"/>
  <c r="M50" i="4"/>
  <c r="M51" i="4"/>
  <c r="M52" i="4"/>
  <c r="M31" i="4"/>
  <c r="M32" i="4"/>
  <c r="M33" i="4"/>
  <c r="M43" i="4"/>
  <c r="M6" i="4"/>
  <c r="M7" i="4"/>
  <c r="M17" i="4"/>
  <c r="M18" i="4"/>
  <c r="M19" i="4"/>
  <c r="K6" i="4"/>
  <c r="K7" i="4"/>
  <c r="K8" i="4"/>
  <c r="K9" i="4"/>
  <c r="K10" i="4"/>
  <c r="J10" i="4"/>
  <c r="J11" i="4"/>
  <c r="J12" i="4"/>
  <c r="J13" i="4"/>
  <c r="J14" i="4"/>
  <c r="J5" i="4"/>
  <c r="H6" i="4"/>
  <c r="H7" i="4"/>
  <c r="H8" i="4"/>
  <c r="H9" i="4"/>
  <c r="H10" i="4"/>
  <c r="H11" i="4"/>
  <c r="H5" i="4"/>
  <c r="G9" i="4"/>
  <c r="G10" i="4"/>
  <c r="G11" i="4"/>
  <c r="G12" i="4"/>
  <c r="G13" i="4"/>
  <c r="G14" i="4"/>
  <c r="G15" i="4"/>
  <c r="G16" i="4"/>
  <c r="G17" i="4"/>
  <c r="F7" i="4"/>
  <c r="F8" i="4"/>
  <c r="F9" i="4"/>
  <c r="F10" i="4"/>
  <c r="F11" i="4"/>
  <c r="F12" i="4"/>
  <c r="F13" i="4"/>
  <c r="F14" i="4"/>
  <c r="F15" i="4"/>
  <c r="F16" i="4"/>
  <c r="F19" i="4"/>
  <c r="F20" i="4"/>
  <c r="F5" i="4"/>
  <c r="E6" i="4"/>
  <c r="E7" i="4"/>
  <c r="E8" i="4"/>
  <c r="E9" i="4"/>
  <c r="E10" i="4"/>
  <c r="E11" i="4"/>
  <c r="E12" i="4"/>
  <c r="E13" i="4"/>
  <c r="E5" i="4"/>
  <c r="D6" i="4"/>
  <c r="D7" i="4"/>
  <c r="D8" i="4"/>
  <c r="D9" i="4"/>
  <c r="D10" i="4"/>
  <c r="D11" i="4"/>
  <c r="D12" i="4"/>
  <c r="D13" i="4"/>
  <c r="D5" i="4"/>
  <c r="C6" i="4"/>
  <c r="C7" i="4"/>
  <c r="B6" i="4"/>
  <c r="B7" i="4"/>
  <c r="B8" i="4"/>
  <c r="B9" i="4"/>
  <c r="B10" i="4"/>
  <c r="B11" i="4"/>
  <c r="B12" i="4"/>
  <c r="B13" i="4"/>
  <c r="B14" i="4"/>
  <c r="B5" i="4"/>
  <c r="E15" i="5"/>
  <c r="H7" i="5" s="1"/>
  <c r="K111" i="2" a="1"/>
  <c r="K111" i="2" s="1"/>
  <c r="K88" i="2" a="1"/>
  <c r="K88" i="2" s="1"/>
  <c r="K82" i="2" a="1"/>
  <c r="K82" i="2" s="1"/>
  <c r="K74" i="2" a="1"/>
  <c r="K74" i="2" s="1"/>
  <c r="K60" i="2" a="1"/>
  <c r="K60" i="2" s="1"/>
  <c r="K43" i="2" a="1"/>
  <c r="K43" i="2" s="1"/>
  <c r="K33" i="2" a="1"/>
  <c r="K33" i="2" s="1"/>
  <c r="K23" i="2" a="1"/>
  <c r="K23" i="2" s="1"/>
  <c r="K15" i="2" a="1"/>
  <c r="K15" i="2" s="1"/>
  <c r="K4" i="2" a="1"/>
  <c r="K4" i="2" s="1"/>
  <c r="D15" i="5"/>
  <c r="F14" i="5"/>
  <c r="F12" i="5"/>
  <c r="F11" i="5"/>
  <c r="F10" i="5"/>
  <c r="F9" i="5"/>
  <c r="F8" i="5"/>
  <c r="F7" i="5"/>
  <c r="F5" i="5"/>
  <c r="F6" i="5"/>
  <c r="F4" i="5"/>
  <c r="F3" i="5"/>
  <c r="M16" i="4" l="1"/>
  <c r="M30" i="4"/>
  <c r="M15" i="4"/>
  <c r="M48" i="4"/>
  <c r="M14" i="4"/>
  <c r="M28" i="4"/>
  <c r="J9" i="4"/>
  <c r="M13" i="4"/>
  <c r="M46" i="4"/>
  <c r="J8" i="4"/>
  <c r="M12" i="4"/>
  <c r="M45" i="4"/>
  <c r="I9" i="4"/>
  <c r="M23" i="4"/>
  <c r="M37" i="4"/>
  <c r="G8" i="4"/>
  <c r="J6" i="4"/>
  <c r="M22" i="4"/>
  <c r="M36" i="4"/>
  <c r="F18" i="4"/>
  <c r="F6" i="4"/>
  <c r="L43" i="2" s="1"/>
  <c r="G7" i="5" s="1"/>
  <c r="I7" i="5" s="1"/>
  <c r="G7" i="4"/>
  <c r="L60" i="2" s="1"/>
  <c r="G8" i="5" s="1"/>
  <c r="I7" i="4"/>
  <c r="L82" i="2" s="1"/>
  <c r="G10" i="5" s="1"/>
  <c r="K5" i="4"/>
  <c r="L99" i="2" s="1"/>
  <c r="M21" i="4"/>
  <c r="M9" i="4"/>
  <c r="M35" i="4"/>
  <c r="M54" i="4"/>
  <c r="M42" i="4"/>
  <c r="M49" i="4"/>
  <c r="M41" i="4"/>
  <c r="M29" i="4"/>
  <c r="M5" i="4"/>
  <c r="M40" i="4"/>
  <c r="M47" i="4"/>
  <c r="M25" i="4"/>
  <c r="M39" i="4"/>
  <c r="M27" i="4"/>
  <c r="I5" i="4"/>
  <c r="M24" i="4"/>
  <c r="M38" i="4"/>
  <c r="M26" i="4"/>
  <c r="M11" i="4"/>
  <c r="M56" i="4"/>
  <c r="M44" i="4"/>
  <c r="I8" i="4"/>
  <c r="M10" i="4"/>
  <c r="M55" i="4"/>
  <c r="G5" i="4"/>
  <c r="M20" i="4"/>
  <c r="M8" i="4"/>
  <c r="M34" i="4"/>
  <c r="C5" i="4"/>
  <c r="C11" i="4"/>
  <c r="C10" i="4"/>
  <c r="C9" i="4"/>
  <c r="L23" i="2"/>
  <c r="L33" i="2"/>
  <c r="G6" i="5" s="1"/>
  <c r="L88" i="2"/>
  <c r="G11" i="5" s="1"/>
  <c r="L4" i="2"/>
  <c r="L74" i="2"/>
  <c r="G9" i="5" s="1"/>
  <c r="H9" i="5"/>
  <c r="H4" i="5" a="1"/>
  <c r="H4" i="5" s="1"/>
  <c r="H8" i="5"/>
  <c r="H3" i="5"/>
  <c r="H11" i="5"/>
  <c r="H12" i="5"/>
  <c r="H5" i="5"/>
  <c r="H14" i="5"/>
  <c r="H10" i="5"/>
  <c r="H6" i="5"/>
  <c r="L111" i="2" l="1"/>
  <c r="G14" i="5" s="1"/>
  <c r="I14" i="5" s="1"/>
  <c r="L15" i="2"/>
  <c r="G4" i="5" s="1"/>
  <c r="H15" i="5"/>
  <c r="I11" i="5"/>
  <c r="I8" i="5"/>
  <c r="I6" i="5"/>
  <c r="I4" i="5"/>
  <c r="I9" i="5"/>
  <c r="G5" i="5"/>
  <c r="I5" i="5" s="1"/>
  <c r="G12" i="5"/>
  <c r="I12" i="5" s="1"/>
  <c r="I10" i="5"/>
  <c r="G3" i="5"/>
  <c r="I3" i="5" l="1"/>
  <c r="I15"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<sst xmlns="http://schemas.openxmlformats.org/spreadsheetml/2006/main" count="329" uniqueCount="280">
  <si>
    <t>Ref </t>
  </si>
  <si>
    <t>Score</t>
  </si>
  <si>
    <t xml:space="preserve">Moderator comments  </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</si>
  <si>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</si>
  <si>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</si>
  <si>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</si>
  <si>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</si>
  <si>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</si>
  <si>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</si>
  <si>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</si>
  <si>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</si>
  <si>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</si>
  <si>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</si>
  <si>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</si>
  <si>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</si>
  <si>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</si>
  <si>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</si>
  <si>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</si>
  <si>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</si>
  <si>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</si>
  <si>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</si>
  <si>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</si>
  <si>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</si>
  <si>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</si>
  <si>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</si>
  <si>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</si>
  <si>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</si>
  <si>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</si>
  <si>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</si>
  <si>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</si>
  <si>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</si>
  <si>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</si>
  <si>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</si>
  <si>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</si>
  <si>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</si>
  <si>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</si>
  <si>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</si>
  <si>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</si>
  <si>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</si>
  <si>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</si>
  <si>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K3</t>
  </si>
  <si>
    <t>S3</t>
  </si>
  <si>
    <t>K4</t>
  </si>
  <si>
    <t>S4</t>
  </si>
  <si>
    <t>K5</t>
  </si>
  <si>
    <t>S5</t>
  </si>
  <si>
    <t>S6</t>
  </si>
  <si>
    <t>Totals</t>
  </si>
  <si>
    <t>%worth of each section</t>
  </si>
  <si>
    <t>% covered of entire standard</t>
  </si>
  <si>
    <t>Section % of total standard</t>
  </si>
  <si>
    <t>Professional Standard Content</t>
  </si>
  <si>
    <t>Multiple</t>
  </si>
  <si>
    <t>Calculating the totally percentage of knowledge/ skill covered in each section</t>
  </si>
  <si>
    <t>% value</t>
  </si>
  <si>
    <t># spec</t>
  </si>
  <si>
    <t>Information submitted is too generic</t>
  </si>
  <si>
    <t>Please elaborate on learning materials</t>
  </si>
  <si>
    <t>More research required</t>
  </si>
  <si>
    <t>Check grammar and spelling</t>
  </si>
  <si>
    <t>Please provide more detail</t>
  </si>
  <si>
    <t>KC1.1</t>
  </si>
  <si>
    <t>Context, culture and politics</t>
  </si>
  <si>
    <t>·     Develop and articulate own coaching philosophy.</t>
  </si>
  <si>
    <t>·     Recognise organisational values and beliefs.</t>
  </si>
  <si>
    <t>·     Understand the coaching philosophy of others, including peers, Performance Directors and team members.</t>
  </si>
  <si>
    <t>·     Consider what great coaching looks like and how it can be measured.</t>
  </si>
  <si>
    <t>·     Recognise how their own coaching values and beliefs differ or align and can then work together with organisational values and beliefs.</t>
  </si>
  <si>
    <t>·     Distinguish the importance of their own role and how their behaviour can impact athletes/players and the broader landscape of the organisation.</t>
  </si>
  <si>
    <t>·     Understand the spirit of high performance and the importance of aligning to organisational vision, mission and values.</t>
  </si>
  <si>
    <t>·     Examine how to effectively support the development of performance gains in a high challenge, high support sustainable manner.</t>
  </si>
  <si>
    <t>·     Appreciate the principles of duty of care for themselves and anybody they are responsible for and how their practice must reflect this.</t>
  </si>
  <si>
    <t>·     Identify the trends and contemporary issues in high performance sport in the UK and internationally including social, economic, educational and technological influences.</t>
  </si>
  <si>
    <t>SC1.1</t>
  </si>
  <si>
    <t>·     Demonstrate behaviours aligned to their own values and beliefs.</t>
  </si>
  <si>
    <t>·     Show their coaching philosophy, how it has developed and how it comes to life in their day-to-day coaching.</t>
  </si>
  <si>
    <t>·     Apply their coaching philosophy.</t>
  </si>
  <si>
    <t>·     Demonstrate how their own and the organisational values and beliefs differ/align and consider the implications of differences.</t>
  </si>
  <si>
    <t>·     Connect how contextual, cultural and procedural constraints impact their own behaviours.</t>
  </si>
  <si>
    <t>·     Demonstrate leadership in their day-to-day coaching and when required lead the team around the player.</t>
  </si>
  <si>
    <t>·     Influence key stakeholders both internally and externally, including funders, sponsors, board members, leaders and service providers.</t>
  </si>
  <si>
    <t>KC2.1</t>
  </si>
  <si>
    <t>Athletes/players and athlete/player development</t>
  </si>
  <si>
    <t>·     Understand how using a range of biopsychosocial concepts and theories as thinking tools can support athletes/players to develop as people and also in line with their sport-specific wants and needs.</t>
  </si>
  <si>
    <t>·     Explain how to use effectively performance support to inform decision-making.</t>
  </si>
  <si>
    <t>·     Recognise their own role in using professional judgement and coaching craft to confirm or deny evidence presented by performance support when making decisions.</t>
  </si>
  <si>
    <t>·     Analyse how to observe individual athlete/player performance in practice and competition environments, developing an awareness of strengths and areas for development.</t>
  </si>
  <si>
    <t>·     Understand the key developmental stages of athlete/player development.</t>
  </si>
  <si>
    <t>·     Explain how to plan, design and implement practices and sessions that consider key developmental stages in line with athlete/player learning and development needs.</t>
  </si>
  <si>
    <t>·     Recognise the developmental differences in athletes/players and how to blend all aspects of development to balance performance wants and needs.</t>
  </si>
  <si>
    <t>·     Understand the different athlete/player development characteristics in both practice and competition situations highlighting key issues and potential solutions to help athletes/players learn and develop.</t>
  </si>
  <si>
    <t>·     Appreciate the importance of related disciplines within the broader coaching team to support athlete/player development and performance including injury rehabilitation/recovery and pre/post competition.</t>
  </si>
  <si>
    <t>SC2.1</t>
  </si>
  <si>
    <t>·     Use a range of biopsychosocial thinking tools to support the optimisation of athlete/player’s development as a person and as an athlete.</t>
  </si>
  <si>
    <t>·     Recognise key developmental and transition stages for athletes/players and plan, design and implement practices and sessions that consider these stages in line with athlete/player’s human and sport specific wants and needs.</t>
  </si>
  <si>
    <t>·     Show how to consult with athletes/players and gauge opinion on their self-development using information to inform practice.</t>
  </si>
  <si>
    <t>·     Adapt in the moment to ensure developmental differences in athletes/players are met.</t>
  </si>
  <si>
    <t>·     Recognise the key developmental moments in practice and competition situations and effectively adapt to improve individuals’ performance.</t>
  </si>
  <si>
    <t>·     Recognise the different athlete/player development characteristics in both practice and competition situations and support individuals to learn.</t>
  </si>
  <si>
    <t>·     Demonstrate effective collaboration with related disciplines within the broader coaching team to support athlete/player development and performance.</t>
  </si>
  <si>
    <t>·     Show how to work as part of the whole performance support team and at times lead the team. The coach will contribute to the team and also use the team to support and inform decision-making.</t>
  </si>
  <si>
    <t xml:space="preserve">·     Help athletes/players transition effectively across environments which may include different coaches, peers and support staff. </t>
  </si>
  <si>
    <t>KC3.1</t>
  </si>
  <si>
    <t>Facilitating learning and development</t>
  </si>
  <si>
    <t>·     Recognise that the athlete/player is undertaking the learning.</t>
  </si>
  <si>
    <t>·     Appreciate that the greatest impact on learning relates to what learners (athletes/players) already know and can do.</t>
  </si>
  <si>
    <t>·     Understand how to provide a positive learning environment that recognises and values diversity, encourages challenge, enjoyment and achievement.</t>
  </si>
  <si>
    <t>·     Distinguish how learning and skill acquisition theories and concepts as thinking tools that can be used to support athlete/player learning and development.</t>
  </si>
  <si>
    <t>·     Consider and balance the trade-offs between different coaching and learning strategies.</t>
  </si>
  <si>
    <t>·     Appreciate that individual athletes/players’ have differing learning and development needs and can adapt their coaching to meet those needs.</t>
  </si>
  <si>
    <t>·     Understand the importance of developing rapport with individuals, groups and teams.</t>
  </si>
  <si>
    <t>·     Determine how to develop safe, ethical and supportive working relationships with athletes/players.</t>
  </si>
  <si>
    <t>·     Understand how to develop effective working relationships with a diverse range of people to enhance personal and professional networks.</t>
  </si>
  <si>
    <t>·     Appraise the use of different communication techniques and to reflect on their effectiveness.</t>
  </si>
  <si>
    <t>·     Assess a range of coaching and leadership approaches and how they compare with their own approach.</t>
  </si>
  <si>
    <t>·     Understand how to adapt communication methods to meet the needs of participants from differing backgrounds, cultures, sport/activity experience etc.</t>
  </si>
  <si>
    <t>·     Consider how to support the transfer of athlete/player learning to and from practice and competition.</t>
  </si>
  <si>
    <t>·     Understand how to support the development of athlete/player independence and ownership.</t>
  </si>
  <si>
    <t>·     Justify and explain their own coaching methodology and then compare it to other established coaching methodologies.</t>
  </si>
  <si>
    <t>·     Choose technology available to support the coach and athlete and how to use that technology in an manner appropriate to the sport.</t>
  </si>
  <si>
    <t>SC3.1</t>
  </si>
  <si>
    <t>·     Demonstrate an approach that seeks first to understand the athlete/player as a person.</t>
  </si>
  <si>
    <t>·     Create learning activities that create a positive learning environment to support athlete’s/player’s learning and development.</t>
  </si>
  <si>
    <t>·     Apply a range of pedagogical strategies to support optimising athlete/player learning and development opportunities.</t>
  </si>
  <si>
    <t>·     Use a range of learning and skill acquisition thinking tools to support the optimisation of athlete/player learning and development opportunities.</t>
  </si>
  <si>
    <t>·     Make use of the available technology to support the development and performance of the athlete in practice and competition.</t>
  </si>
  <si>
    <t>·     Demonstrate a willingness to recognise and utilise athlete’s/player’s prior knowledge, skills and experiences.</t>
  </si>
  <si>
    <t>·     Accommodate different athlete/player learning and development needs.</t>
  </si>
  <si>
    <t>·     Develop effective working relationships with a diverse range of people to enhance personal and professional networks.</t>
  </si>
  <si>
    <t>·     Adapt communication methods to meet the needs of participants from differing backgrounds, cultures, sport/activity experience etc.</t>
  </si>
  <si>
    <t>·     Demonstrate how to support the transfer of athlete/player learning from practice to competition.</t>
  </si>
  <si>
    <t>·     Show a range of coaching and leadership approaches to meet individual learning needs.</t>
  </si>
  <si>
    <t>·     Demonstrate support for athlete/player’s independence and ownership of their learning and development.</t>
  </si>
  <si>
    <t>·     Rationalise the reasons behind their coaching practice, reflect on how successful it was and then decide on appropriate changes.</t>
  </si>
  <si>
    <t>KC4.1</t>
  </si>
  <si>
    <t>Athlete/player curriculum</t>
  </si>
  <si>
    <t>·     Understand how using technical, tactical and psycho-motor theories and concepts as thinking tools can support athlete/player learning and development.</t>
  </si>
  <si>
    <t>·     Recognise what it takes to develop and perform own sport in practice and competition environments relative to the performance principles of the sport.</t>
  </si>
  <si>
    <t>·     Know the technical skills that are required to perform to the highest levels in their own sport.</t>
  </si>
  <si>
    <t>·     Determine how to set goals that are aligned to curriculum planning.</t>
  </si>
  <si>
    <t>·     Appreciate the tactics and strategies that are required to perform in their own sport.</t>
  </si>
  <si>
    <t>·     Acknowledge the different levels of curriculum including; delivered, intended, experienced and hidden curriculum as an enquiry cycle.</t>
  </si>
  <si>
    <t>·     Understand the importance of recognising purpose and intent when formulating goals in support of curriculum planning.</t>
  </si>
  <si>
    <t>SC4.1</t>
  </si>
  <si>
    <t>·     Apply a range of technical, tactical and psycho-motor thinking tools to support the optimisation of athlete/player learning and development opportunities both individually and in teams.</t>
  </si>
  <si>
    <t>·     Show knowledge of their own sport to develop sport-specific performance models for individuals and teams.</t>
  </si>
  <si>
    <t>·     Demonstrate goal formation aligned to curriculum planning.</t>
  </si>
  <si>
    <t>·     Create short-, medium-, and long-term sport specific plans in line with player(s) age/stage of development and micro, meso and macro cycles.</t>
  </si>
  <si>
    <t>·     Connect training and competition experiences, both individually and in teams to enhance development and performance.</t>
  </si>
  <si>
    <t>KC5.1</t>
  </si>
  <si>
    <t>Understanding self</t>
  </si>
  <si>
    <t>·     Appreciate the importance of knowing self to help ensure habits, preferences and biases are managed effectively to maximise learning.</t>
  </si>
  <si>
    <t>·     Understand a range of reflective approaches to support the development of self-awareness and empathy.</t>
  </si>
  <si>
    <t>·     Know the need to step outside of comfort zone to learn and develop.</t>
  </si>
  <si>
    <t>·     Outline the importance of co-creating and owning an individual development plan.</t>
  </si>
  <si>
    <t>·     Construct own beliefs and values regarding what coaching is and how to behave.</t>
  </si>
  <si>
    <t>·     Understand the impact of own role and those around you with regard to long term career aspirations and progression.</t>
  </si>
  <si>
    <t>·     Analyse how personal and professional roles and responsibilities are interrelated.</t>
  </si>
  <si>
    <t>·     Understand importance of investing in and developing interests outside of and beyond current professional role.</t>
  </si>
  <si>
    <t>·     Consider the importance of managing energy and emotions and their impact on effectiveness and efficiency.</t>
  </si>
  <si>
    <t>·     Recognise the importance of promoting positive mental health and wellbeing for self and others: e.g. athletes/players and peers.</t>
  </si>
  <si>
    <t>SC5.1</t>
  </si>
  <si>
    <t>·     Demonstrate self-awareness in context of own roles and responsibilities from both a personal and professional perspective.</t>
  </si>
  <si>
    <t>·     Use critical reflection skills.</t>
  </si>
  <si>
    <t>·     Show an ability to reflect in support of own learning and development.</t>
  </si>
  <si>
    <t>·     Seek exposure to learning opportunities both inside and outside of sport that enable personal and professional growth.</t>
  </si>
  <si>
    <t>·     Engage in personal and professional development aligned to current and future roles and responsibilities.</t>
  </si>
  <si>
    <t>·     Demonstrate how to manage energy to be the best version of themselves in and out of a professional context.</t>
  </si>
  <si>
    <t>·     Develop and use coping strategies e.g. resilience in high pressure situations.</t>
  </si>
  <si>
    <t>SC6.1</t>
  </si>
  <si>
    <t xml:space="preserve">Coaching process and practice </t>
  </si>
  <si>
    <t>·     Plan appropriate learning objectives and sessions in line with coaching curriculum goals.</t>
  </si>
  <si>
    <t>·     Deliver effective and efficient coaching sessions.</t>
  </si>
  <si>
    <t>·     Reflect on coaching sessions using goals and outcomes as a measure of effectiveness and efficiency.</t>
  </si>
  <si>
    <t>·     Plan appropriate learning objectives and sessions in line with coaching curriculum goals:</t>
  </si>
  <si>
    <t>­   Collect and record the information needed to prepare the plan.</t>
  </si>
  <si>
    <t>­   Consider how best to ensure practice links to and reflects the demands of competition.</t>
  </si>
  <si>
    <t>­   Integrate athlete/player wants and needs and using a range of thinking tools, recognise variety of interventions/interactions that may help support athlete/player learning.</t>
  </si>
  <si>
    <t>­   Co-create shared goals with athletes/players.</t>
  </si>
  <si>
    <t>­   Consider problems and challenges for athletes/players to solve during a session or group of sessions.</t>
  </si>
  <si>
    <t>­   Collaboration with broader coaching team including performance support such as analysts, psychologist, physiologist, physiotherapist and doctor etc.</t>
  </si>
  <si>
    <t>­   Identify athlete/player needs and implications for planning.</t>
  </si>
  <si>
    <t>­   Identify the overall session objectives for individuals and the group.</t>
  </si>
  <si>
    <t>­   Select and plan goals and practices that will help the athletes/players achieve their objectives aligned to individual development plans.</t>
  </si>
  <si>
    <t>­   Ensure objectives are linked, progressive and consistent with the overall objective and in line with athlete/player learning and development wants and needs, and sport-specific coaching curriculum.</t>
  </si>
  <si>
    <t>­   Plan activities for each session that will motivate the athletes/players and achieve the planned objectives.</t>
  </si>
  <si>
    <t>­   Recognise the stage of the performance plan and align objectives accordingly.</t>
  </si>
  <si>
    <t>­   Agree the overall objective of the session with the athletes/players and others where appropriate including the performance support.</t>
  </si>
  <si>
    <t>­   Plan timings, sequences, intensity and duration of the session in collaboration with performance support.</t>
  </si>
  <si>
    <t>­   Organise resources accordingly.</t>
  </si>
  <si>
    <t>SC6.2</t>
  </si>
  <si>
    <t>Planning</t>
  </si>
  <si>
    <t>·     Deliver effective and efficient coaching sessions:</t>
  </si>
  <si>
    <t>­   Adhere to the guidelines and procedures for safeguarding and protecting children and vulnerable adults.</t>
  </si>
  <si>
    <t>­   Understand athletes/players preparedness for sessions.</t>
  </si>
  <si>
    <t>­   Explain and agree the objectives with athletes/players.</t>
  </si>
  <si>
    <t>­   Assess athletes/players’ readiness to participate.</t>
  </si>
  <si>
    <t>­   Confirm and, if necessary, revise plans.</t>
  </si>
  <si>
    <t>­   Provide athletes/players with information about the practice/session(s).</t>
  </si>
  <si>
    <t>­   Collaborate with the performance support to support athletes/players against individual development plan objectives.</t>
  </si>
  <si>
    <t>­   Build trust, honesty and rapport with athletes/players to ensure a positive athlete/player to coach relationship.</t>
  </si>
  <si>
    <t>­   Use a range of thinking tools and interventions/interactions to support athlete/player learning.</t>
  </si>
  <si>
    <t>­   Solve problems and challenges for athletes/players where required.</t>
  </si>
  <si>
    <t>­   Enable problems and challenges for athletes/players to solve during session.</t>
  </si>
  <si>
    <t>­   Adapt pedagogy to facilitate learning and development needs of individuals and groups.</t>
  </si>
  <si>
    <t>­   Use professional judgement and coaching craft to make situational decisions and adapt where required.</t>
  </si>
  <si>
    <t>­   Manage self, biases, preferences and habits in support of facilitating learning and development.</t>
  </si>
  <si>
    <t>­   Manage expectations of self, athletes/players and others.</t>
  </si>
  <si>
    <t>­   Use a range of communication skills to support athlete/player learning.</t>
  </si>
  <si>
    <t>­   Be able to adapt approach to support athletes/players to deliver high-performance in context of own sport and practice/competition environment.</t>
  </si>
  <si>
    <t>­   Recognise when to problem set and when to problem solve.</t>
  </si>
  <si>
    <t>­   Enable athletes/players to learn through making mistakes when and where appropriate.</t>
  </si>
  <si>
    <t>­   Set an appropriate positive learning environment within the context and climate of the sport.</t>
  </si>
  <si>
    <t>­   Identify specific technical content or activities based on athletes/players’ needs.</t>
  </si>
  <si>
    <t>­   Observe and analyse athlete/player performance, adapting approach where required to support athletes/players learn, develop and perform.</t>
  </si>
  <si>
    <t>­   Provide the athletes/players with feedback on development and performance.</t>
  </si>
  <si>
    <t>­   Demonstrate the relevant style to the context and situation.</t>
  </si>
  <si>
    <t>­   Ensure the maintenance of the safety of athletes/players and others.</t>
  </si>
  <si>
    <t>­   Adapt practice/session where required to meet the needs of the athletes/players.</t>
  </si>
  <si>
    <t>SC6.3</t>
  </si>
  <si>
    <t>Delivery</t>
  </si>
  <si>
    <t>·     Reflect on coaching sessions using goals and outcomes as a measure of effectiveness and efficiency:</t>
  </si>
  <si>
    <t>­   Reflect on effectiveness and efficiency during and after session(s).</t>
  </si>
  <si>
    <t>­   Conduct self-reflection at timely opportunities aligned to shared goals, learning objectives and outcomes.</t>
  </si>
  <si>
    <t>­   Collate evidence to support reflection, to include self, athletes/players and performance support.</t>
  </si>
  <si>
    <t>­   Identify how to improve the planning and delivery of future sessions for athletes/players and self.</t>
  </si>
  <si>
    <t>­   Actively engage in discussion with athletes/players and others, including performance support, and agree your conclusions.</t>
  </si>
  <si>
    <t>SC6.4</t>
  </si>
  <si>
    <t>Reflection</t>
  </si>
  <si>
    <t>1. Context, culture and politics</t>
  </si>
  <si>
    <t xml:space="preserve">2. Athletes/players and athlete/player development </t>
  </si>
  <si>
    <t xml:space="preserve">3. Facilitating learning and development </t>
  </si>
  <si>
    <t xml:space="preserve">4. Athlete/player curriculum </t>
  </si>
  <si>
    <t xml:space="preserve">5. Understanding self </t>
  </si>
  <si>
    <t xml:space="preserve">6. Coaching process and practice </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</si>
  <si>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</si>
  <si>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</si>
  <si>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K6.1</t>
  </si>
  <si>
    <t>Coaching process and practice</t>
  </si>
  <si>
    <t>·     Understand the process of planning, delivery and reflection.</t>
  </si>
  <si>
    <t>·     Understand how to form short-, medium-, and long-term coaching sessions/programmes and goals.</t>
  </si>
  <si>
    <t>·     Recognise the need to effectively set learning objectives for sessions and programmes.</t>
  </si>
  <si>
    <t>K6</t>
  </si>
  <si>
    <t>Publication date: 30th January 2025</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</si>
  <si>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</si>
  <si>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</si>
  <si>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</si>
  <si>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</si>
  <si>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</si>
  <si>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</si>
  <si>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</si>
  <si>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</si>
  <si>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</si>
  <si>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</si>
  <si>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Aidan Riley Education Officer</t>
  </si>
  <si>
    <t>AR 28/01/25</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</si>
  <si>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</si>
  <si>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</si>
  <si>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</si>
  <si>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</si>
  <si>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</si>
  <si>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Coaching in High Performance Sport Mapping Template</t>
  </si>
  <si>
    <t>Edition: V3.1</t>
  </si>
  <si>
    <t>V3.1</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</si>
  <si>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</si>
  <si>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</si>
  <si>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</si>
  <si>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</si>
  <si>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</si>
  <si>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</si>
  <si>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</si>
  <si>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 / F)</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</si>
  <si>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</si>
  <si>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</si>
  <si>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</si>
  <si>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</si>
  <si>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</si>
  <si>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</si>
  <si>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r>
      <rPr>
        <b/>
        <sz val="14"/>
        <color rgb="FFF089B1"/>
        <rFont val="Poppins"/>
        <family val="3"/>
      </rPr>
      <t>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</si>
  <si>
    <t>Professional Standard: Coaching in High Performance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</si>
</sst>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sz val="11"/>
      <color rgb="FF002060"/>
      <name val="Poppins"/>
      <family val="3"/>
    </font>
    <font>
      <u/>
      <sz val="11"/>
      <color theme="10"/>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1"/>
      <color rgb="FF12326E"/>
      <name val="Poppins"/>
      <family val="3"/>
    </font>
    <font>
      <b/>
      <sz val="12"/>
      <color rgb="FF12326E"/>
      <name val="Poppins"/>
      <family val="3"/>
    </font>
    <font>
      <sz val="12"/>
      <color rgb="FF12326E"/>
      <name val="Poppins"/>
      <family val="3"/>
    </font>
    <font>
      <b/>
      <sz val="12"/>
      <color theme="5"/>
      <name val="Poppins"/>
      <family val="3"/>
    </font>
    <font>
      <b/>
      <sz val="11"/>
      <color theme="4" tint="-0.499984740745262"/>
      <name val="Poppins"/>
      <family val="3"/>
    </font>
    <font>
      <sz val="14"/>
      <color rgb="FFF089B1"/>
      <name val="Poppins"/>
      <family val="3"/>
    </font>
    <font>
      <b/>
      <sz val="14"/>
      <color rgb="FFF089B1"/>
      <name val="Poppins"/>
      <family val="3"/>
    </font>
    <font>
      <sz val="11"/>
      <color theme="1"/>
      <name val="Poppins"/>
      <family val="3"/>
    </font>
    <font>
      <b/>
      <sz val="11"/>
      <color rgb="FF002060"/>
      <name val="Poppins"/>
      <family val="3"/>
    </font>
    <font>
      <b/>
      <sz val="11"/>
      <color rgb="FFF089B1"/>
      <name val="Poppins"/>
      <family val="3"/>
    </font>
    <font>
      <b/>
      <sz val="9"/>
      <color theme="4" tint="-0.499984740745262"/>
      <name val="Poppins"/>
      <family val="3"/>
    </font>
    <font>
      <b/>
      <sz val="14"/>
      <color rgb="FF002060"/>
      <name val="Poppins"/>
      <family val="3"/>
    </font>
    <font>
      <b/>
      <sz val="16"/>
      <color rgb="FF002060"/>
      <name val="Poppins"/>
      <family val="3"/>
    </font>
    <font>
      <sz val="9"/>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48">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right style="medium">
        <color rgb="FF12326E"/>
      </right>
      <top/>
      <bottom style="medium">
        <color rgb="FF12326E"/>
      </bottom>
      <diagonal/>
    </border>
    <border>
      <left/>
      <right/>
      <top style="dotted">
        <color theme="0" tint="-0.34998626667073579"/>
      </top>
      <bottom style="dotted">
        <color theme="0" tint="-0.34998626667073579"/>
      </bottom>
      <diagonal/>
    </border>
    <border>
      <left/>
      <right/>
      <top/>
      <bottom style="dotted">
        <color theme="0" tint="-0.34998626667073579"/>
      </bottom>
      <diagonal/>
    </border>
    <border>
      <left/>
      <right/>
      <top style="medium">
        <color rgb="FF12326E"/>
      </top>
      <bottom style="dotted">
        <color theme="0" tint="-0.34998626667073579"/>
      </bottom>
      <diagonal/>
    </border>
    <border>
      <left/>
      <right/>
      <top style="dotted">
        <color theme="0" tint="-0.34998626667073579"/>
      </top>
      <bottom style="medium">
        <color rgb="FF12326E"/>
      </bottom>
      <diagonal/>
    </border>
    <border>
      <left style="medium">
        <color rgb="FF12326E"/>
      </left>
      <right/>
      <top/>
      <bottom style="medium">
        <color rgb="FF12326E"/>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style="medium">
        <color theme="0"/>
      </top>
      <bottom style="medium">
        <color theme="0"/>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12326E"/>
      </left>
      <right style="medium">
        <color rgb="FF12326E"/>
      </right>
      <top/>
      <bottom style="medium">
        <color rgb="FF12326E"/>
      </bottom>
      <diagonal/>
    </border>
    <border>
      <left/>
      <right/>
      <top/>
      <bottom style="medium">
        <color rgb="FF002060"/>
      </bottom>
      <diagonal/>
    </border>
    <border>
      <left style="medium">
        <color indexed="64"/>
      </left>
      <right/>
      <top style="medium">
        <color indexed="64"/>
      </top>
      <bottom style="medium">
        <color rgb="FF12326E"/>
      </bottom>
      <diagonal/>
    </border>
    <border>
      <left style="medium">
        <color rgb="FF12326E"/>
      </left>
      <right/>
      <top style="hair">
        <color rgb="FF12326E"/>
      </top>
      <bottom style="medium">
        <color rgb="FF12326E"/>
      </bottom>
      <diagonal/>
    </border>
    <border>
      <left/>
      <right/>
      <top style="hair">
        <color rgb="FF12326E"/>
      </top>
      <bottom style="medium">
        <color rgb="FF12326E"/>
      </bottom>
      <diagonal/>
    </border>
    <border>
      <left style="medium">
        <color rgb="FF12326E"/>
      </left>
      <right style="medium">
        <color rgb="FF12326E"/>
      </right>
      <top style="medium">
        <color rgb="FF12326E"/>
      </top>
      <bottom style="hair">
        <color rgb="FF12326E"/>
      </bottom>
      <diagonal/>
    </border>
    <border>
      <left style="medium">
        <color rgb="FF12326E"/>
      </left>
      <right style="medium">
        <color rgb="FF12326E"/>
      </right>
      <top style="hair">
        <color rgb="FF12326E"/>
      </top>
      <bottom style="hair">
        <color rgb="FF12326E"/>
      </bottom>
      <diagonal/>
    </border>
    <border>
      <left style="medium">
        <color rgb="FF12326E"/>
      </left>
      <right/>
      <top style="hair">
        <color rgb="FF12326E"/>
      </top>
      <bottom style="hair">
        <color rgb="FF12326E"/>
      </bottom>
      <diagonal/>
    </border>
    <border>
      <left/>
      <right style="medium">
        <color rgb="FF12326E"/>
      </right>
      <top style="medium">
        <color rgb="FF12326E"/>
      </top>
      <bottom style="hair">
        <color rgb="FF12326E"/>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indexed="64"/>
      </bottom>
      <diagonal/>
    </border>
    <border>
      <left/>
      <right style="medium">
        <color rgb="FF002060"/>
      </right>
      <top style="medium">
        <color rgb="FF002060"/>
      </top>
      <bottom style="medium">
        <color indexed="64"/>
      </bottom>
      <diagonal/>
    </border>
    <border>
      <left style="medium">
        <color rgb="FF002060"/>
      </left>
      <right style="medium">
        <color rgb="FF002060"/>
      </right>
      <top style="medium">
        <color rgb="FF002060"/>
      </top>
      <bottom style="medium">
        <color indexed="64"/>
      </bottom>
      <diagonal/>
    </border>
    <border>
      <left/>
      <right/>
      <top style="medium">
        <color rgb="FF002060"/>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rgb="FF002060"/>
      </left>
      <right style="medium">
        <color rgb="FF002060"/>
      </right>
      <top/>
      <bottom/>
      <diagonal/>
    </border>
    <border>
      <left style="medium">
        <color rgb="FF002060"/>
      </left>
      <right style="medium">
        <color theme="4" tint="-0.499984740745262"/>
      </right>
      <top style="medium">
        <color rgb="FF002060"/>
      </top>
      <bottom style="medium">
        <color indexed="64"/>
      </bottom>
      <diagonal/>
    </border>
    <border>
      <left style="medium">
        <color theme="4" tint="-0.499984740745262"/>
      </left>
      <right/>
      <top/>
      <bottom style="medium">
        <color indexed="64"/>
      </bottom>
      <diagonal/>
    </border>
    <border>
      <left style="medium">
        <color rgb="FF12326E"/>
      </left>
      <right/>
      <top style="medium">
        <color rgb="FF12326E"/>
      </top>
      <bottom style="hair">
        <color rgb="FF12326E"/>
      </bottom>
      <diagonal/>
    </border>
    <border>
      <left style="medium">
        <color rgb="FF12326E"/>
      </left>
      <right/>
      <top style="dotted">
        <color theme="0" tint="-0.34998626667073579"/>
      </top>
      <bottom/>
      <diagonal/>
    </border>
    <border>
      <left/>
      <right style="medium">
        <color rgb="FF12326E"/>
      </right>
      <top style="dotted">
        <color theme="0" tint="-0.34998626667073579"/>
      </top>
      <bottom/>
      <diagonal/>
    </border>
    <border>
      <left/>
      <right style="medium">
        <color rgb="FF12326E"/>
      </right>
      <top style="hair">
        <color rgb="FF12326E"/>
      </top>
      <bottom style="hair">
        <color rgb="FF12326E"/>
      </bottom>
      <diagonal/>
    </border>
    <border>
      <left/>
      <right style="medium">
        <color rgb="FF12326E"/>
      </right>
      <top style="hair">
        <color rgb="FF12326E"/>
      </top>
      <bottom style="medium">
        <color rgb="FF12326E"/>
      </bottom>
      <diagonal/>
    </border>
    <border>
      <left/>
      <right/>
      <top style="medium">
        <color theme="4" tint="-0.499984740745262"/>
      </top>
      <bottom style="medium">
        <color indexed="64"/>
      </bottom>
      <diagonal/>
    </border>
    <border>
      <left/>
      <right/>
      <top style="hair">
        <color rgb="FF12326E"/>
      </top>
      <bottom style="hair">
        <color rgb="FF12326E"/>
      </bottom>
      <diagonal/>
    </border>
    <border>
      <left style="medium">
        <color rgb="FF12326E"/>
      </left>
      <right style="medium">
        <color rgb="FF12326E"/>
      </right>
      <top style="medium">
        <color rgb="FF12326E"/>
      </top>
      <bottom style="dotted">
        <color theme="0" tint="-0.249977111117893"/>
      </bottom>
      <diagonal/>
    </border>
    <border>
      <left style="medium">
        <color rgb="FF12326E"/>
      </left>
      <right style="medium">
        <color rgb="FF12326E"/>
      </right>
      <top style="dotted">
        <color theme="0" tint="-0.249977111117893"/>
      </top>
      <bottom style="dotted">
        <color theme="0" tint="-0.249977111117893"/>
      </bottom>
      <diagonal/>
    </border>
    <border>
      <left style="medium">
        <color rgb="FF12326E"/>
      </left>
      <right style="medium">
        <color rgb="FF12326E"/>
      </right>
      <top/>
      <bottom style="dotted">
        <color theme="0" tint="-0.249977111117893"/>
      </bottom>
      <diagonal/>
    </border>
    <border>
      <left style="medium">
        <color rgb="FF12326E"/>
      </left>
      <right style="medium">
        <color rgb="FF002060"/>
      </right>
      <top style="medium">
        <color rgb="FF12326E"/>
      </top>
      <bottom style="dotted">
        <color theme="0" tint="-0.249977111117893"/>
      </bottom>
      <diagonal/>
    </border>
    <border>
      <left style="medium">
        <color rgb="FF12326E"/>
      </left>
      <right style="medium">
        <color rgb="FF002060"/>
      </right>
      <top style="dotted">
        <color theme="0" tint="-0.249977111117893"/>
      </top>
      <bottom style="dotted">
        <color theme="0" tint="-0.249977111117893"/>
      </bottom>
      <diagonal/>
    </border>
    <border>
      <left style="medium">
        <color rgb="FF12326E"/>
      </left>
      <right style="medium">
        <color rgb="FF12326E"/>
      </right>
      <top style="dotted">
        <color theme="0" tint="-0.34998626667073579"/>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12326E"/>
      </left>
      <right style="medium">
        <color rgb="FF002060"/>
      </right>
      <top style="medium">
        <color rgb="FF002060"/>
      </top>
      <bottom/>
      <diagonal/>
    </border>
    <border>
      <left style="medium">
        <color rgb="FF12326E"/>
      </left>
      <right style="medium">
        <color rgb="FF002060"/>
      </right>
      <top/>
      <bottom/>
      <diagonal/>
    </border>
    <border>
      <left style="medium">
        <color rgb="FF12326E"/>
      </left>
      <right style="medium">
        <color rgb="FF002060"/>
      </right>
      <top/>
      <bottom style="medium">
        <color theme="4" tint="-0.499984740745262"/>
      </bottom>
      <diagonal/>
    </border>
    <border>
      <left/>
      <right style="medium">
        <color rgb="FF002060"/>
      </right>
      <top/>
      <bottom style="medium">
        <color rgb="FF12326E"/>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002060"/>
      </left>
      <right style="medium">
        <color rgb="FF002060"/>
      </right>
      <top/>
      <bottom style="medium">
        <color rgb="FF12326E"/>
      </bottom>
      <diagonal/>
    </border>
    <border>
      <left style="medium">
        <color rgb="FF12326E"/>
      </left>
      <right style="medium">
        <color rgb="FF002060"/>
      </right>
      <top/>
      <bottom style="medium">
        <color rgb="FF12326E"/>
      </bottom>
      <diagonal/>
    </border>
    <border>
      <left style="medium">
        <color rgb="FF12326E"/>
      </left>
      <right style="medium">
        <color rgb="FF002060"/>
      </right>
      <top/>
      <bottom style="medium">
        <color rgb="FF002060"/>
      </bottom>
      <diagonal/>
    </border>
    <border>
      <left/>
      <right style="medium">
        <color rgb="FF12326E"/>
      </right>
      <top/>
      <bottom style="medium">
        <color rgb="FF002060"/>
      </bottom>
      <diagonal/>
    </border>
    <border>
      <left/>
      <right style="medium">
        <color theme="4" tint="-0.499984740745262"/>
      </right>
      <top/>
      <bottom style="hair">
        <color theme="4" tint="-0.499984740745262"/>
      </bottom>
      <diagonal/>
    </border>
    <border>
      <left style="medium">
        <color rgb="FF002060"/>
      </left>
      <right style="medium">
        <color rgb="FF002060"/>
      </right>
      <top/>
      <bottom style="medium">
        <color theme="4" tint="-0.499984740745262"/>
      </bottom>
      <diagonal/>
    </border>
    <border>
      <left style="medium">
        <color rgb="FF12326E"/>
      </left>
      <right style="medium">
        <color rgb="FF002060"/>
      </right>
      <top style="medium">
        <color rgb="FF12326E"/>
      </top>
      <bottom style="medium">
        <color rgb="FF12326E"/>
      </bottom>
      <diagonal/>
    </border>
    <border>
      <left style="medium">
        <color rgb="FF002060"/>
      </left>
      <right style="medium">
        <color rgb="FF12326E"/>
      </right>
      <top style="medium">
        <color indexed="64"/>
      </top>
      <bottom style="dotted">
        <color theme="0" tint="-0.14999847407452621"/>
      </bottom>
      <diagonal/>
    </border>
    <border>
      <left style="medium">
        <color rgb="FF002060"/>
      </left>
      <right style="medium">
        <color rgb="FF12326E"/>
      </right>
      <top style="dotted">
        <color theme="0" tint="-0.14999847407452621"/>
      </top>
      <bottom style="dotted">
        <color theme="0" tint="-0.14999847407452621"/>
      </bottom>
      <diagonal/>
    </border>
    <border>
      <left/>
      <right style="medium">
        <color rgb="FF12326E"/>
      </right>
      <top/>
      <bottom style="medium">
        <color theme="4" tint="-0.499984740745262"/>
      </bottom>
      <diagonal/>
    </border>
    <border>
      <left style="medium">
        <color rgb="FF002060"/>
      </left>
      <right style="medium">
        <color rgb="FF12326E"/>
      </right>
      <top/>
      <bottom style="dotted">
        <color theme="0" tint="-0.14999847407452621"/>
      </bottom>
      <diagonal/>
    </border>
    <border>
      <left style="medium">
        <color rgb="FF002060"/>
      </left>
      <right style="medium">
        <color rgb="FF12326E"/>
      </right>
      <top style="medium">
        <color rgb="FF12326E"/>
      </top>
      <bottom style="dotted">
        <color theme="0" tint="-0.14999847407452621"/>
      </bottom>
      <diagonal/>
    </border>
    <border>
      <left style="medium">
        <color rgb="FF002060"/>
      </left>
      <right style="medium">
        <color rgb="FF002060"/>
      </right>
      <top style="dotted">
        <color theme="0" tint="-0.14999847407452621"/>
      </top>
      <bottom style="dotted">
        <color theme="0" tint="-0.14999847407452621"/>
      </bottom>
      <diagonal/>
    </border>
    <border>
      <left style="medium">
        <color rgb="FF002060"/>
      </left>
      <right style="medium">
        <color rgb="FF002060"/>
      </right>
      <top/>
      <bottom style="dotted">
        <color theme="0" tint="-0.14999847407452621"/>
      </bottom>
      <diagonal/>
    </border>
    <border>
      <left/>
      <right/>
      <top/>
      <bottom style="hair">
        <color theme="4" tint="-0.499984740745262"/>
      </bottom>
      <diagonal/>
    </border>
    <border>
      <left style="medium">
        <color rgb="FF002060"/>
      </left>
      <right style="medium">
        <color rgb="FF12326E"/>
      </right>
      <top style="medium">
        <color rgb="FF002060"/>
      </top>
      <bottom style="dotted">
        <color theme="0" tint="-0.14999847407452621"/>
      </bottom>
      <diagonal/>
    </border>
    <border>
      <left style="medium">
        <color rgb="FF002060"/>
      </left>
      <right style="medium">
        <color rgb="FF002060"/>
      </right>
      <top style="medium">
        <color rgb="FF002060"/>
      </top>
      <bottom style="dotted">
        <color theme="0" tint="-0.14999847407452621"/>
      </bottom>
      <diagonal/>
    </border>
    <border>
      <left/>
      <right style="medium">
        <color rgb="FF002060"/>
      </right>
      <top/>
      <bottom style="medium">
        <color indexed="64"/>
      </bottom>
      <diagonal/>
    </border>
    <border>
      <left style="medium">
        <color rgb="FF002060"/>
      </left>
      <right style="medium">
        <color rgb="FF12326E"/>
      </right>
      <top style="medium">
        <color theme="4" tint="-0.499984740745262"/>
      </top>
      <bottom style="dotted">
        <color theme="0" tint="-0.14999847407452621"/>
      </bottom>
      <diagonal/>
    </border>
    <border>
      <left style="medium">
        <color rgb="FF12326E"/>
      </left>
      <right style="medium">
        <color rgb="FF12326E"/>
      </right>
      <top/>
      <bottom style="dotted">
        <color theme="0" tint="-0.14999847407452621"/>
      </bottom>
      <diagonal/>
    </border>
    <border>
      <left style="medium">
        <color rgb="FF12326E"/>
      </left>
      <right style="medium">
        <color rgb="FF002060"/>
      </right>
      <top/>
      <bottom style="dotted">
        <color theme="0" tint="-0.14999847407452621"/>
      </bottom>
      <diagonal/>
    </border>
    <border>
      <left style="medium">
        <color rgb="FF12326E"/>
      </left>
      <right style="medium">
        <color rgb="FF002060"/>
      </right>
      <top style="medium">
        <color rgb="FF12326E"/>
      </top>
      <bottom style="dotted">
        <color theme="0" tint="-0.14999847407452621"/>
      </bottom>
      <diagonal/>
    </border>
    <border>
      <left style="medium">
        <color rgb="FF12326E"/>
      </left>
      <right style="medium">
        <color rgb="FF12326E"/>
      </right>
      <top style="medium">
        <color rgb="FF12326E"/>
      </top>
      <bottom style="dotted">
        <color theme="0" tint="-0.14999847407452621"/>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bottom style="dotted">
        <color theme="0" tint="-0.34998626667073579"/>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style="medium">
        <color rgb="FF002060"/>
      </right>
      <top style="dotted">
        <color theme="0" tint="-0.34998626667073579"/>
      </top>
      <bottom style="medium">
        <color rgb="FF12326E"/>
      </bottom>
      <diagonal/>
    </border>
    <border>
      <left/>
      <right style="medium">
        <color rgb="FF002060"/>
      </right>
      <top style="medium">
        <color rgb="FF12326E"/>
      </top>
      <bottom style="dotted">
        <color theme="0" tint="-0.249977111117893"/>
      </bottom>
      <diagonal/>
    </border>
    <border>
      <left/>
      <right style="medium">
        <color rgb="FF002060"/>
      </right>
      <top style="dotted">
        <color theme="0" tint="-0.249977111117893"/>
      </top>
      <bottom style="dotted">
        <color theme="0" tint="-0.249977111117893"/>
      </bottom>
      <diagonal/>
    </border>
    <border>
      <left style="medium">
        <color rgb="FF12326E"/>
      </left>
      <right style="medium">
        <color rgb="FF002060"/>
      </right>
      <top style="medium">
        <color indexed="64"/>
      </top>
      <bottom style="dotted">
        <color theme="0" tint="-0.34998626667073579"/>
      </bottom>
      <diagonal/>
    </border>
  </borders>
  <cellStyleXfs count="3">
    <xf numFmtId="0" fontId="0" fillId="0" borderId="0"/>
    <xf numFmtId="0" fontId="2" fillId="3" borderId="0" applyNumberFormat="0" applyBorder="0" applyAlignment="0" applyProtection="0"/>
    <xf numFmtId="0" fontId="7" fillId="0" borderId="0" applyNumberFormat="0" applyFill="0" applyBorder="0" applyAlignment="0" applyProtection="0"/>
  </cellStyleXfs>
  <cellXfs count="317">
    <xf numFmtId="0" fontId="0" fillId="0" borderId="0" xfId="0"/>
    <xf numFmtId="0" fontId="1" fillId="0" borderId="0" xfId="0" applyFont="1"/>
    <xf numFmtId="0" fontId="3" fillId="0" borderId="1" xfId="0" applyFont="1" applyBorder="1"/>
    <xf numFmtId="0" fontId="4" fillId="0" borderId="1" xfId="0" applyFont="1" applyBorder="1"/>
    <xf numFmtId="0" fontId="3" fillId="0" borderId="3" xfId="0" applyFont="1" applyBorder="1"/>
    <xf numFmtId="0" fontId="0" fillId="0" borderId="4" xfId="0" applyBorder="1"/>
    <xf numFmtId="0" fontId="0" fillId="0" borderId="5" xfId="0" applyBorder="1"/>
    <xf numFmtId="0" fontId="6" fillId="0" borderId="2" xfId="0" applyFont="1" applyBorder="1"/>
    <xf numFmtId="0" fontId="0" fillId="0" borderId="0" xfId="0" applyAlignment="1">
      <alignment vertical="center"/>
    </xf>
    <xf numFmtId="0" fontId="0" fillId="0" borderId="39" xfId="0" applyBorder="1"/>
    <xf numFmtId="0" fontId="0" fillId="0" borderId="41" xfId="0" applyBorder="1"/>
    <xf numFmtId="0" fontId="8" fillId="0" borderId="6" xfId="0" applyFont="1" applyBorder="1" applyAlignment="1">
      <alignment wrapText="1"/>
    </xf>
    <xf numFmtId="0" fontId="8" fillId="0" borderId="6" xfId="0" applyFont="1" applyBorder="1"/>
    <xf numFmtId="0" fontId="8" fillId="0" borderId="40" xfId="0" applyFont="1" applyBorder="1"/>
    <xf numFmtId="0" fontId="8" fillId="0" borderId="4" xfId="0" applyFont="1" applyBorder="1"/>
    <xf numFmtId="0" fontId="8" fillId="0" borderId="5" xfId="0" applyFont="1" applyBorder="1"/>
    <xf numFmtId="0" fontId="8" fillId="0" borderId="4" xfId="0" applyFont="1" applyBorder="1" applyAlignment="1">
      <alignment wrapText="1"/>
    </xf>
    <xf numFmtId="0" fontId="0" fillId="0" borderId="68" xfId="0" applyBorder="1" applyAlignment="1">
      <alignment wrapText="1"/>
    </xf>
    <xf numFmtId="0" fontId="0" fillId="0" borderId="68" xfId="0" applyBorder="1"/>
    <xf numFmtId="0" fontId="0" fillId="0" borderId="70" xfId="0" applyBorder="1"/>
    <xf numFmtId="0" fontId="15" fillId="5" borderId="71"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73" xfId="0" applyFont="1" applyFill="1" applyBorder="1" applyAlignment="1">
      <alignment horizontal="left" vertical="center"/>
    </xf>
    <xf numFmtId="0" fontId="16" fillId="0" borderId="71" xfId="0" applyFont="1" applyBorder="1" applyAlignment="1">
      <alignment horizontal="left" vertical="center"/>
    </xf>
    <xf numFmtId="0" fontId="16" fillId="0" borderId="72" xfId="0" applyFont="1" applyBorder="1" applyAlignment="1">
      <alignment horizontal="left" vertical="center"/>
    </xf>
    <xf numFmtId="0" fontId="16" fillId="0" borderId="73" xfId="0" applyFont="1" applyBorder="1" applyAlignment="1">
      <alignment horizontal="left" vertical="center" wrapText="1"/>
    </xf>
    <xf numFmtId="0" fontId="16" fillId="0" borderId="73" xfId="0" applyFont="1" applyBorder="1" applyAlignment="1">
      <alignment horizontal="left" vertical="center"/>
    </xf>
    <xf numFmtId="0" fontId="16" fillId="0" borderId="74" xfId="0" applyFont="1" applyBorder="1"/>
    <xf numFmtId="0" fontId="16" fillId="0" borderId="75" xfId="0" applyFont="1" applyBorder="1"/>
    <xf numFmtId="0" fontId="16" fillId="0" borderId="76" xfId="0" applyFont="1" applyBorder="1"/>
    <xf numFmtId="0" fontId="16" fillId="0" borderId="0" xfId="0" applyFont="1"/>
    <xf numFmtId="0" fontId="0" fillId="0" borderId="78" xfId="0" applyBorder="1"/>
    <xf numFmtId="0" fontId="17" fillId="0" borderId="0" xfId="2" applyFont="1"/>
    <xf numFmtId="0" fontId="17" fillId="0" borderId="0" xfId="0" applyFont="1"/>
    <xf numFmtId="0" fontId="19" fillId="0" borderId="41" xfId="0" applyFont="1" applyBorder="1" applyAlignment="1">
      <alignment vertical="center"/>
    </xf>
    <xf numFmtId="0" fontId="19" fillId="0" borderId="39" xfId="0" applyFont="1" applyBorder="1" applyAlignment="1">
      <alignment vertical="center"/>
    </xf>
    <xf numFmtId="0" fontId="17" fillId="0" borderId="4" xfId="0" applyFont="1" applyBorder="1" applyAlignment="1">
      <alignment wrapText="1"/>
    </xf>
    <xf numFmtId="0" fontId="20" fillId="0" borderId="39" xfId="2" applyFont="1" applyBorder="1" applyAlignment="1">
      <alignment vertical="center"/>
    </xf>
    <xf numFmtId="0" fontId="17" fillId="0" borderId="39" xfId="0" applyFont="1" applyBorder="1" applyAlignment="1">
      <alignment vertical="center"/>
    </xf>
    <xf numFmtId="0" fontId="21" fillId="0" borderId="41" xfId="0" applyFont="1" applyBorder="1" applyAlignment="1">
      <alignment vertical="center"/>
    </xf>
    <xf numFmtId="0" fontId="22" fillId="0" borderId="14" xfId="0" applyFont="1" applyBorder="1" applyAlignment="1">
      <alignment horizontal="left" vertical="center" wrapText="1"/>
    </xf>
    <xf numFmtId="0" fontId="17" fillId="5" borderId="19" xfId="0" applyFont="1" applyFill="1" applyBorder="1" applyAlignment="1">
      <alignment vertical="center" wrapText="1"/>
    </xf>
    <xf numFmtId="0" fontId="17" fillId="5" borderId="27" xfId="0" applyFont="1" applyFill="1" applyBorder="1" applyAlignment="1">
      <alignment vertical="center" wrapText="1"/>
    </xf>
    <xf numFmtId="0" fontId="17" fillId="5" borderId="17" xfId="0" applyFont="1" applyFill="1" applyBorder="1" applyAlignment="1">
      <alignment vertical="center" wrapText="1"/>
    </xf>
    <xf numFmtId="0" fontId="17" fillId="6" borderId="23" xfId="0" applyFont="1" applyFill="1" applyBorder="1" applyAlignment="1">
      <alignment vertical="center" wrapText="1"/>
    </xf>
    <xf numFmtId="0" fontId="17" fillId="4" borderId="15" xfId="0" applyFont="1" applyFill="1" applyBorder="1" applyAlignment="1" applyProtection="1">
      <alignment horizontal="left" vertical="center" wrapText="1"/>
      <protection locked="0"/>
    </xf>
    <xf numFmtId="0" fontId="17" fillId="5" borderId="15" xfId="0" applyFont="1" applyFill="1" applyBorder="1" applyAlignment="1">
      <alignment vertical="center" wrapText="1"/>
    </xf>
    <xf numFmtId="0" fontId="17" fillId="5" borderId="16" xfId="0" applyFont="1" applyFill="1" applyBorder="1" applyAlignment="1">
      <alignment vertical="center" wrapText="1"/>
    </xf>
    <xf numFmtId="0" fontId="17" fillId="6" borderId="24" xfId="0" applyFont="1" applyFill="1" applyBorder="1" applyAlignment="1">
      <alignment vertical="center" wrapText="1"/>
    </xf>
    <xf numFmtId="0" fontId="17" fillId="4" borderId="21" xfId="0" applyFont="1" applyFill="1" applyBorder="1" applyAlignment="1" applyProtection="1">
      <alignment horizontal="left" vertical="center" wrapText="1"/>
      <protection locked="0"/>
    </xf>
    <xf numFmtId="0" fontId="17" fillId="5" borderId="21" xfId="0" applyFont="1" applyFill="1" applyBorder="1" applyAlignment="1">
      <alignment vertical="center" wrapText="1"/>
    </xf>
    <xf numFmtId="0" fontId="17" fillId="5" borderId="28" xfId="0" applyFont="1" applyFill="1" applyBorder="1" applyAlignment="1">
      <alignment vertical="center" wrapText="1"/>
    </xf>
    <xf numFmtId="0" fontId="17" fillId="6" borderId="25" xfId="0" applyFont="1" applyFill="1" applyBorder="1" applyAlignment="1">
      <alignment vertical="center" wrapText="1"/>
    </xf>
    <xf numFmtId="0" fontId="17" fillId="2" borderId="10" xfId="0" applyFont="1" applyFill="1" applyBorder="1" applyAlignment="1">
      <alignment vertical="center" wrapText="1"/>
    </xf>
    <xf numFmtId="0" fontId="17" fillId="2" borderId="10" xfId="0" applyFont="1" applyFill="1" applyBorder="1" applyAlignment="1">
      <alignment horizontal="center" vertical="center" wrapText="1"/>
    </xf>
    <xf numFmtId="0" fontId="22" fillId="2" borderId="10" xfId="0" applyFont="1" applyFill="1" applyBorder="1" applyAlignment="1">
      <alignment vertical="center" wrapText="1"/>
    </xf>
    <xf numFmtId="0" fontId="17" fillId="5" borderId="20" xfId="0" applyFont="1" applyFill="1" applyBorder="1" applyAlignment="1">
      <alignment vertical="center" wrapText="1"/>
    </xf>
    <xf numFmtId="0" fontId="17" fillId="5" borderId="26" xfId="0" applyFont="1" applyFill="1" applyBorder="1" applyAlignment="1">
      <alignment vertical="center" wrapText="1"/>
    </xf>
    <xf numFmtId="0" fontId="17" fillId="6" borderId="32" xfId="0" applyFont="1" applyFill="1" applyBorder="1" applyAlignment="1">
      <alignment vertical="center" wrapText="1"/>
    </xf>
    <xf numFmtId="0" fontId="17" fillId="2" borderId="12" xfId="0" applyFont="1" applyFill="1" applyBorder="1" applyAlignment="1">
      <alignment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vertical="center" wrapText="1"/>
    </xf>
    <xf numFmtId="0" fontId="17" fillId="2" borderId="13" xfId="0" applyFont="1" applyFill="1" applyBorder="1" applyAlignment="1">
      <alignment horizontal="center" vertical="center" wrapText="1"/>
    </xf>
    <xf numFmtId="0" fontId="17" fillId="5" borderId="8" xfId="0" applyFont="1" applyFill="1" applyBorder="1" applyAlignment="1">
      <alignment vertical="center" wrapText="1"/>
    </xf>
    <xf numFmtId="0" fontId="17" fillId="6" borderId="31" xfId="0" applyFont="1" applyFill="1" applyBorder="1" applyAlignment="1">
      <alignment vertical="center" wrapText="1"/>
    </xf>
    <xf numFmtId="0" fontId="17" fillId="0" borderId="29"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10" xfId="0" applyFont="1" applyBorder="1" applyAlignment="1">
      <alignment vertical="center" wrapText="1"/>
    </xf>
    <xf numFmtId="0" fontId="17" fillId="5" borderId="55" xfId="0" applyFont="1" applyFill="1" applyBorder="1" applyAlignment="1">
      <alignment vertical="center" wrapText="1"/>
    </xf>
    <xf numFmtId="0" fontId="17" fillId="6" borderId="58" xfId="0" applyFont="1" applyFill="1" applyBorder="1" applyAlignment="1">
      <alignment vertical="center" wrapText="1"/>
    </xf>
    <xf numFmtId="0" fontId="22" fillId="0" borderId="8" xfId="0" applyFont="1" applyBorder="1" applyAlignment="1">
      <alignment vertical="center" wrapText="1"/>
    </xf>
    <xf numFmtId="0" fontId="17" fillId="5" borderId="57" xfId="0" applyFont="1" applyFill="1" applyBorder="1" applyAlignment="1">
      <alignment vertical="center" wrapText="1"/>
    </xf>
    <xf numFmtId="0" fontId="17" fillId="5" borderId="56" xfId="0" applyFont="1" applyFill="1" applyBorder="1" applyAlignment="1">
      <alignment vertical="center" wrapText="1"/>
    </xf>
    <xf numFmtId="0" fontId="17" fillId="5" borderId="53" xfId="0" applyFont="1" applyFill="1" applyBorder="1" applyAlignment="1">
      <alignment vertical="center" wrapText="1"/>
    </xf>
    <xf numFmtId="0" fontId="17" fillId="5" borderId="22" xfId="0" applyFont="1" applyFill="1" applyBorder="1" applyAlignment="1">
      <alignment vertical="center" wrapText="1"/>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vertical="center"/>
    </xf>
    <xf numFmtId="0" fontId="17" fillId="0" borderId="0" xfId="0" applyFont="1" applyAlignment="1">
      <alignment vertical="center"/>
    </xf>
    <xf numFmtId="0" fontId="17" fillId="0" borderId="10" xfId="0" applyFont="1" applyBorder="1" applyAlignment="1">
      <alignment vertical="center"/>
    </xf>
    <xf numFmtId="0" fontId="17" fillId="4" borderId="19" xfId="0" applyFont="1" applyFill="1" applyBorder="1" applyAlignment="1" applyProtection="1">
      <alignment vertical="center"/>
      <protection locked="0"/>
    </xf>
    <xf numFmtId="0" fontId="17" fillId="4" borderId="27" xfId="0" applyFont="1" applyFill="1" applyBorder="1" applyAlignment="1" applyProtection="1">
      <alignment vertical="center" wrapText="1"/>
      <protection locked="0"/>
    </xf>
    <xf numFmtId="0" fontId="17" fillId="0" borderId="12" xfId="0" applyFont="1" applyBorder="1" applyAlignment="1">
      <alignment vertical="center"/>
    </xf>
    <xf numFmtId="0" fontId="17" fillId="4" borderId="15" xfId="0" applyFont="1" applyFill="1" applyBorder="1" applyAlignment="1" applyProtection="1">
      <alignment vertical="center"/>
      <protection locked="0"/>
    </xf>
    <xf numFmtId="0" fontId="17" fillId="4" borderId="16" xfId="0" applyFont="1" applyFill="1" applyBorder="1" applyAlignment="1" applyProtection="1">
      <alignment vertical="center" wrapText="1"/>
      <protection locked="0"/>
    </xf>
    <xf numFmtId="0" fontId="17" fillId="4" borderId="21" xfId="0" applyFont="1" applyFill="1" applyBorder="1" applyAlignment="1" applyProtection="1">
      <alignment vertical="center"/>
      <protection locked="0"/>
    </xf>
    <xf numFmtId="0" fontId="17" fillId="4" borderId="28" xfId="0" applyFont="1" applyFill="1" applyBorder="1" applyAlignment="1" applyProtection="1">
      <alignment vertical="center" wrapText="1"/>
      <protection locked="0"/>
    </xf>
    <xf numFmtId="0" fontId="17" fillId="0" borderId="13" xfId="0" applyFont="1" applyBorder="1" applyAlignment="1">
      <alignment vertical="center"/>
    </xf>
    <xf numFmtId="0" fontId="17" fillId="2" borderId="9"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7" fillId="2" borderId="10" xfId="0" applyFont="1" applyFill="1" applyBorder="1" applyAlignment="1">
      <alignment vertical="center"/>
    </xf>
    <xf numFmtId="0" fontId="17" fillId="4" borderId="20" xfId="0" applyFont="1" applyFill="1" applyBorder="1" applyAlignment="1" applyProtection="1">
      <alignment vertical="center"/>
      <protection locked="0"/>
    </xf>
    <xf numFmtId="0" fontId="17" fillId="4" borderId="20" xfId="0" applyFont="1" applyFill="1" applyBorder="1" applyAlignment="1" applyProtection="1">
      <alignment vertical="center" wrapText="1"/>
      <protection locked="0"/>
    </xf>
    <xf numFmtId="0" fontId="17" fillId="4" borderId="15" xfId="0" applyFont="1" applyFill="1" applyBorder="1" applyAlignment="1" applyProtection="1">
      <alignment vertical="center" wrapText="1"/>
      <protection locked="0"/>
    </xf>
    <xf numFmtId="0" fontId="17" fillId="4" borderId="21" xfId="0" applyFont="1" applyFill="1" applyBorder="1" applyAlignment="1" applyProtection="1">
      <alignment vertical="center" wrapText="1"/>
      <protection locked="0"/>
    </xf>
    <xf numFmtId="0" fontId="17" fillId="6" borderId="32" xfId="0" applyFont="1" applyFill="1" applyBorder="1" applyAlignment="1">
      <alignment vertical="center"/>
    </xf>
    <xf numFmtId="0" fontId="17" fillId="6" borderId="24" xfId="0" applyFont="1" applyFill="1" applyBorder="1" applyAlignment="1">
      <alignment vertical="center"/>
    </xf>
    <xf numFmtId="0" fontId="17" fillId="2" borderId="29"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2" borderId="12" xfId="0" applyFont="1" applyFill="1" applyBorder="1" applyAlignment="1">
      <alignment vertical="center"/>
    </xf>
    <xf numFmtId="0" fontId="17" fillId="4" borderId="19" xfId="0" applyFont="1" applyFill="1" applyBorder="1" applyAlignment="1" applyProtection="1">
      <alignment vertical="center" wrapText="1"/>
      <protection locked="0"/>
    </xf>
    <xf numFmtId="0" fontId="17" fillId="4" borderId="36" xfId="0" applyFont="1" applyFill="1" applyBorder="1" applyAlignment="1" applyProtection="1">
      <alignment vertical="center" wrapText="1"/>
      <protection locked="0"/>
    </xf>
    <xf numFmtId="0" fontId="17" fillId="4" borderId="34" xfId="0" applyFont="1" applyFill="1" applyBorder="1" applyAlignment="1" applyProtection="1">
      <alignment vertical="center" wrapText="1"/>
      <protection locked="0"/>
    </xf>
    <xf numFmtId="0" fontId="17" fillId="4" borderId="37" xfId="0" applyFont="1" applyFill="1" applyBorder="1" applyAlignment="1" applyProtection="1">
      <alignment vertical="center" wrapText="1"/>
      <protection locked="0"/>
    </xf>
    <xf numFmtId="0" fontId="17" fillId="2" borderId="38"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17" fillId="2" borderId="13" xfId="0" applyFont="1" applyFill="1" applyBorder="1" applyAlignment="1" applyProtection="1">
      <alignment vertical="center" wrapText="1"/>
      <protection locked="0"/>
    </xf>
    <xf numFmtId="0" fontId="17" fillId="2" borderId="13" xfId="0" applyFont="1" applyFill="1" applyBorder="1" applyAlignment="1">
      <alignment vertical="center"/>
    </xf>
    <xf numFmtId="0" fontId="17" fillId="2" borderId="10" xfId="0" applyFont="1" applyFill="1" applyBorder="1" applyAlignment="1" applyProtection="1">
      <alignment vertical="center" wrapText="1"/>
      <protection locked="0"/>
    </xf>
    <xf numFmtId="0" fontId="17" fillId="4" borderId="8" xfId="0" applyFont="1" applyFill="1" applyBorder="1" applyAlignment="1" applyProtection="1">
      <alignment vertical="center"/>
      <protection locked="0"/>
    </xf>
    <xf numFmtId="0" fontId="17" fillId="4" borderId="22" xfId="0" applyFont="1" applyFill="1" applyBorder="1" applyAlignment="1" applyProtection="1">
      <alignment vertical="center"/>
      <protection locked="0"/>
    </xf>
    <xf numFmtId="0" fontId="17" fillId="2" borderId="52" xfId="0" applyFont="1" applyFill="1" applyBorder="1" applyAlignment="1" applyProtection="1">
      <alignment vertical="center"/>
      <protection locked="0"/>
    </xf>
    <xf numFmtId="0" fontId="17" fillId="2" borderId="12" xfId="0" applyFont="1" applyFill="1" applyBorder="1" applyAlignment="1" applyProtection="1">
      <alignment vertical="center" wrapText="1"/>
      <protection locked="0"/>
    </xf>
    <xf numFmtId="0" fontId="17" fillId="4" borderId="0" xfId="0" applyFont="1" applyFill="1" applyAlignment="1" applyProtection="1">
      <alignment vertical="center" wrapText="1"/>
      <protection locked="0"/>
    </xf>
    <xf numFmtId="0" fontId="17" fillId="4" borderId="50" xfId="0" applyFont="1" applyFill="1" applyBorder="1" applyAlignment="1" applyProtection="1">
      <alignment vertical="center" wrapText="1"/>
      <protection locked="0"/>
    </xf>
    <xf numFmtId="0" fontId="17" fillId="4" borderId="35" xfId="0" applyFont="1" applyFill="1" applyBorder="1" applyAlignment="1" applyProtection="1">
      <alignment vertical="center" wrapText="1"/>
      <protection locked="0"/>
    </xf>
    <xf numFmtId="0" fontId="22" fillId="0" borderId="0" xfId="0" applyFont="1" applyAlignment="1">
      <alignment vertical="center"/>
    </xf>
    <xf numFmtId="0" fontId="22" fillId="0" borderId="0" xfId="0" applyFont="1" applyAlignment="1">
      <alignment vertical="center" wrapText="1"/>
    </xf>
    <xf numFmtId="0" fontId="22" fillId="0" borderId="18" xfId="0" applyFont="1" applyBorder="1" applyAlignment="1">
      <alignment vertical="center"/>
    </xf>
    <xf numFmtId="0" fontId="17" fillId="0" borderId="8" xfId="0" applyFont="1" applyBorder="1" applyAlignment="1">
      <alignment vertical="center"/>
    </xf>
    <xf numFmtId="0" fontId="17" fillId="0" borderId="31" xfId="0" applyFont="1" applyBorder="1" applyAlignment="1">
      <alignment vertical="center"/>
    </xf>
    <xf numFmtId="0" fontId="23" fillId="0" borderId="51" xfId="0" applyFont="1" applyBorder="1" applyAlignment="1">
      <alignmen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1" fontId="24" fillId="0" borderId="0" xfId="0" applyNumberFormat="1" applyFont="1" applyAlignment="1">
      <alignment horizontal="center" vertical="center" wrapText="1"/>
    </xf>
    <xf numFmtId="1" fontId="24" fillId="0" borderId="0" xfId="0" applyNumberFormat="1" applyFont="1" applyAlignment="1">
      <alignment vertical="center" wrapText="1"/>
    </xf>
    <xf numFmtId="0" fontId="24" fillId="2" borderId="0" xfId="0" applyFont="1" applyFill="1" applyAlignment="1">
      <alignment vertical="center" wrapText="1"/>
    </xf>
    <xf numFmtId="0" fontId="22" fillId="0" borderId="0" xfId="0" applyFont="1" applyAlignment="1" applyProtection="1">
      <alignment horizontal="center" vertical="center" wrapText="1"/>
      <protection locked="0"/>
    </xf>
    <xf numFmtId="0" fontId="22" fillId="0" borderId="80" xfId="0" applyFont="1" applyBorder="1" applyAlignment="1">
      <alignment horizontal="center" vertical="center" wrapText="1"/>
    </xf>
    <xf numFmtId="0" fontId="22" fillId="6" borderId="88" xfId="0" applyFont="1" applyFill="1" applyBorder="1" applyAlignment="1">
      <alignment horizontal="center" vertical="center" wrapText="1"/>
    </xf>
    <xf numFmtId="0" fontId="22" fillId="0" borderId="91" xfId="0" applyFont="1" applyBorder="1" applyAlignment="1">
      <alignment horizontal="left" vertical="center" wrapText="1"/>
    </xf>
    <xf numFmtId="0" fontId="22" fillId="0" borderId="92" xfId="0" applyFont="1" applyBorder="1" applyAlignment="1">
      <alignment horizontal="left" vertical="center" wrapText="1"/>
    </xf>
    <xf numFmtId="0" fontId="22" fillId="4" borderId="93" xfId="0" applyFont="1" applyFill="1" applyBorder="1" applyAlignment="1" applyProtection="1">
      <alignment horizontal="center" vertical="center" wrapText="1"/>
      <protection locked="0"/>
    </xf>
    <xf numFmtId="0" fontId="22" fillId="4" borderId="94" xfId="0" applyFont="1" applyFill="1" applyBorder="1" applyAlignment="1" applyProtection="1">
      <alignment horizontal="center" vertical="center" wrapText="1"/>
      <protection locked="0"/>
    </xf>
    <xf numFmtId="0" fontId="22" fillId="2" borderId="95" xfId="0" applyFont="1" applyFill="1" applyBorder="1" applyAlignment="1">
      <alignment horizontal="center" vertical="center" wrapText="1"/>
    </xf>
    <xf numFmtId="0" fontId="22" fillId="5" borderId="90" xfId="0" applyFont="1" applyFill="1" applyBorder="1" applyAlignment="1">
      <alignment horizontal="center" vertical="center" wrapText="1"/>
    </xf>
    <xf numFmtId="0" fontId="22" fillId="5" borderId="91" xfId="0" applyFont="1" applyFill="1" applyBorder="1" applyAlignment="1">
      <alignment horizontal="center" vertical="center" wrapText="1"/>
    </xf>
    <xf numFmtId="1" fontId="22" fillId="5" borderId="91" xfId="0" applyNumberFormat="1" applyFont="1" applyFill="1" applyBorder="1" applyAlignment="1">
      <alignment horizontal="center" vertical="center" wrapText="1"/>
    </xf>
    <xf numFmtId="0" fontId="22" fillId="5" borderId="96"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17" fillId="5" borderId="98" xfId="0" applyFont="1" applyFill="1" applyBorder="1" applyAlignment="1">
      <alignment vertical="center" wrapText="1"/>
    </xf>
    <xf numFmtId="0" fontId="17" fillId="5" borderId="99" xfId="0" applyFont="1" applyFill="1" applyBorder="1" applyAlignment="1">
      <alignment vertical="center" wrapText="1"/>
    </xf>
    <xf numFmtId="0" fontId="22" fillId="6" borderId="90" xfId="0" applyFont="1" applyFill="1" applyBorder="1" applyAlignment="1">
      <alignment horizontal="center" vertical="center" wrapText="1"/>
    </xf>
    <xf numFmtId="0" fontId="17" fillId="6" borderId="100" xfId="0" applyFont="1" applyFill="1" applyBorder="1" applyAlignment="1">
      <alignment vertical="center" wrapText="1"/>
    </xf>
    <xf numFmtId="0" fontId="17" fillId="6" borderId="101" xfId="0" applyFont="1" applyFill="1" applyBorder="1" applyAlignment="1">
      <alignment vertical="center" wrapText="1"/>
    </xf>
    <xf numFmtId="0" fontId="17" fillId="6" borderId="102" xfId="0" applyFont="1" applyFill="1" applyBorder="1" applyAlignment="1">
      <alignment vertical="center" wrapText="1"/>
    </xf>
    <xf numFmtId="0" fontId="17" fillId="2" borderId="0" xfId="0" applyFont="1" applyFill="1" applyAlignment="1">
      <alignment vertical="center"/>
    </xf>
    <xf numFmtId="0" fontId="22" fillId="4" borderId="103" xfId="0" applyFont="1" applyFill="1" applyBorder="1" applyAlignment="1" applyProtection="1">
      <alignment horizontal="center" vertical="center" wrapText="1"/>
      <protection locked="0"/>
    </xf>
    <xf numFmtId="0" fontId="23" fillId="0" borderId="0" xfId="0" applyFont="1" applyAlignment="1">
      <alignment vertical="center" wrapText="1"/>
    </xf>
    <xf numFmtId="0" fontId="17" fillId="2" borderId="0" xfId="0" applyFont="1" applyFill="1" applyAlignment="1">
      <alignment horizontal="center" vertical="center" wrapText="1"/>
    </xf>
    <xf numFmtId="0" fontId="17" fillId="2" borderId="65" xfId="0" applyFont="1" applyFill="1" applyBorder="1" applyAlignment="1">
      <alignment vertical="center" wrapText="1"/>
    </xf>
    <xf numFmtId="0" fontId="17" fillId="2" borderId="95" xfId="0" applyFont="1" applyFill="1" applyBorder="1" applyAlignment="1">
      <alignment vertical="center"/>
    </xf>
    <xf numFmtId="0" fontId="23" fillId="0" borderId="0" xfId="0" applyFont="1" applyAlignment="1">
      <alignment vertical="center"/>
    </xf>
    <xf numFmtId="0" fontId="23" fillId="0" borderId="17" xfId="0" applyFont="1" applyBorder="1" applyAlignment="1">
      <alignment vertical="center"/>
    </xf>
    <xf numFmtId="0" fontId="17" fillId="4" borderId="50" xfId="0" applyFont="1" applyFill="1" applyBorder="1" applyAlignment="1" applyProtection="1">
      <alignment vertical="center"/>
      <protection locked="0"/>
    </xf>
    <xf numFmtId="0" fontId="17" fillId="4" borderId="105" xfId="0" applyFont="1" applyFill="1" applyBorder="1" applyAlignment="1" applyProtection="1">
      <alignment vertical="center"/>
      <protection locked="0"/>
    </xf>
    <xf numFmtId="0" fontId="17" fillId="4" borderId="106" xfId="0" applyFont="1" applyFill="1" applyBorder="1" applyAlignment="1" applyProtection="1">
      <alignment vertical="center"/>
      <protection locked="0"/>
    </xf>
    <xf numFmtId="0" fontId="17" fillId="4" borderId="107" xfId="0" applyFont="1" applyFill="1" applyBorder="1" applyAlignment="1" applyProtection="1">
      <alignment vertical="center"/>
      <protection locked="0"/>
    </xf>
    <xf numFmtId="0" fontId="17" fillId="4" borderId="38" xfId="0" applyFont="1" applyFill="1" applyBorder="1" applyAlignment="1" applyProtection="1">
      <alignment vertical="center" wrapText="1"/>
      <protection locked="0"/>
    </xf>
    <xf numFmtId="0" fontId="17" fillId="4" borderId="108" xfId="0" applyFont="1" applyFill="1" applyBorder="1" applyAlignment="1" applyProtection="1">
      <alignment vertical="center" wrapText="1"/>
      <protection locked="0"/>
    </xf>
    <xf numFmtId="0" fontId="17" fillId="4" borderId="109" xfId="0" applyFont="1" applyFill="1" applyBorder="1" applyAlignment="1" applyProtection="1">
      <alignment vertical="center" wrapText="1"/>
      <protection locked="0"/>
    </xf>
    <xf numFmtId="0" fontId="17" fillId="5" borderId="23" xfId="0" applyFont="1" applyFill="1" applyBorder="1" applyAlignment="1">
      <alignment horizontal="center" vertical="center" wrapText="1"/>
    </xf>
    <xf numFmtId="0" fontId="17" fillId="5" borderId="24" xfId="1" applyFont="1" applyFill="1" applyBorder="1" applyAlignment="1">
      <alignment horizontal="center" vertical="center" wrapText="1"/>
    </xf>
    <xf numFmtId="0" fontId="17" fillId="5" borderId="25" xfId="1"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5" borderId="58" xfId="0" applyFont="1" applyFill="1" applyBorder="1" applyAlignment="1">
      <alignment horizontal="center" vertical="center" wrapText="1"/>
    </xf>
    <xf numFmtId="0" fontId="17" fillId="5" borderId="104"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00" xfId="0" applyFont="1" applyFill="1" applyBorder="1" applyAlignment="1">
      <alignment horizontal="center" vertical="center" wrapText="1"/>
    </xf>
    <xf numFmtId="0" fontId="17" fillId="4" borderId="110" xfId="0" applyFont="1" applyFill="1" applyBorder="1" applyAlignment="1" applyProtection="1">
      <alignment vertical="center"/>
      <protection locked="0"/>
    </xf>
    <xf numFmtId="0" fontId="29" fillId="0" borderId="0" xfId="0" applyFont="1"/>
    <xf numFmtId="0" fontId="6" fillId="0" borderId="2" xfId="0" applyFont="1" applyBorder="1" applyAlignment="1">
      <alignment vertical="center"/>
    </xf>
    <xf numFmtId="164" fontId="6" fillId="0" borderId="2" xfId="0" applyNumberFormat="1" applyFont="1" applyBorder="1"/>
    <xf numFmtId="0" fontId="6" fillId="0" borderId="2" xfId="0" applyFont="1" applyBorder="1" applyAlignment="1">
      <alignment vertical="center" wrapText="1"/>
    </xf>
    <xf numFmtId="0" fontId="31" fillId="0" borderId="2" xfId="0" applyFont="1" applyBorder="1" applyAlignment="1">
      <alignment vertical="center" wrapText="1"/>
    </xf>
    <xf numFmtId="0" fontId="31" fillId="0" borderId="2" xfId="0" applyFont="1" applyBorder="1"/>
    <xf numFmtId="0" fontId="31" fillId="7" borderId="2" xfId="0" applyFont="1" applyFill="1" applyBorder="1"/>
    <xf numFmtId="0" fontId="32" fillId="0" borderId="0" xfId="0" applyFont="1" applyAlignment="1">
      <alignment vertical="center" wrapText="1"/>
    </xf>
    <xf numFmtId="164" fontId="29" fillId="0" borderId="0" xfId="0" applyNumberFormat="1" applyFont="1"/>
    <xf numFmtId="0" fontId="30" fillId="0" borderId="2" xfId="0" applyFont="1" applyBorder="1" applyAlignment="1">
      <alignment horizontal="center"/>
    </xf>
    <xf numFmtId="0" fontId="6" fillId="0" borderId="2" xfId="0" applyFont="1" applyBorder="1" applyAlignment="1">
      <alignment horizontal="center"/>
    </xf>
    <xf numFmtId="164" fontId="6" fillId="0" borderId="2" xfId="0" applyNumberFormat="1" applyFont="1" applyBorder="1" applyAlignment="1">
      <alignment horizontal="center"/>
    </xf>
    <xf numFmtId="0" fontId="31" fillId="7" borderId="2" xfId="0" applyFont="1" applyFill="1" applyBorder="1" applyAlignment="1">
      <alignment horizontal="center"/>
    </xf>
    <xf numFmtId="164" fontId="31" fillId="0" borderId="2" xfId="0" applyNumberFormat="1" applyFont="1" applyBorder="1" applyAlignment="1">
      <alignment horizontal="center"/>
    </xf>
    <xf numFmtId="0" fontId="29" fillId="0" borderId="0" xfId="0" applyFont="1" applyAlignment="1">
      <alignment horizontal="center"/>
    </xf>
    <xf numFmtId="0" fontId="30" fillId="0" borderId="111" xfId="0" applyFont="1" applyBorder="1" applyAlignment="1">
      <alignment horizontal="center"/>
    </xf>
    <xf numFmtId="0" fontId="6" fillId="0" borderId="111" xfId="0" applyFont="1" applyBorder="1" applyAlignment="1">
      <alignment horizontal="center"/>
    </xf>
    <xf numFmtId="0" fontId="6" fillId="0" borderId="0" xfId="0" applyFont="1" applyAlignment="1">
      <alignment horizontal="center"/>
    </xf>
    <xf numFmtId="0" fontId="30" fillId="0" borderId="0" xfId="0" applyFont="1" applyAlignment="1">
      <alignment horizontal="center"/>
    </xf>
    <xf numFmtId="0" fontId="35" fillId="0" borderId="0" xfId="0" applyFont="1" applyAlignment="1">
      <alignment horizontal="center"/>
    </xf>
    <xf numFmtId="0" fontId="33" fillId="0" borderId="0" xfId="0" applyFont="1" applyAlignment="1">
      <alignment horizontal="left"/>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30" xfId="0" applyFont="1" applyBorder="1" applyAlignment="1">
      <alignment horizontal="left" vertical="center" wrapText="1"/>
    </xf>
    <xf numFmtId="0" fontId="22" fillId="0" borderId="124" xfId="0" applyFont="1" applyBorder="1" applyAlignment="1">
      <alignment horizontal="left" vertical="center" wrapText="1"/>
    </xf>
    <xf numFmtId="0" fontId="17" fillId="0" borderId="125" xfId="0" applyFont="1" applyBorder="1" applyAlignment="1">
      <alignment horizontal="left" vertical="center" wrapText="1"/>
    </xf>
    <xf numFmtId="0" fontId="17" fillId="0" borderId="126" xfId="0" applyFont="1" applyBorder="1" applyAlignment="1">
      <alignment horizontal="left" vertical="center" wrapText="1"/>
    </xf>
    <xf numFmtId="0" fontId="17" fillId="0" borderId="127"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17" fillId="4" borderId="137" xfId="0" applyFont="1" applyFill="1" applyBorder="1" applyAlignment="1" applyProtection="1">
      <alignment vertical="center"/>
      <protection locked="0"/>
    </xf>
    <xf numFmtId="0" fontId="17" fillId="4" borderId="137" xfId="0" applyFont="1" applyFill="1" applyBorder="1" applyAlignment="1" applyProtection="1">
      <alignment vertical="center" wrapText="1"/>
      <protection locked="0"/>
    </xf>
    <xf numFmtId="0" fontId="17" fillId="4" borderId="138" xfId="0" applyFont="1" applyFill="1" applyBorder="1" applyAlignment="1" applyProtection="1">
      <alignment vertical="center" wrapText="1"/>
      <protection locked="0"/>
    </xf>
    <xf numFmtId="0" fontId="17" fillId="4" borderId="140" xfId="0" applyFont="1" applyFill="1" applyBorder="1" applyAlignment="1" applyProtection="1">
      <alignment vertical="center"/>
      <protection locked="0"/>
    </xf>
    <xf numFmtId="0" fontId="17" fillId="4" borderId="140" xfId="0" applyFont="1" applyFill="1" applyBorder="1" applyAlignment="1" applyProtection="1">
      <alignment vertical="center" wrapText="1"/>
      <protection locked="0"/>
    </xf>
    <xf numFmtId="0" fontId="17" fillId="4" borderId="139" xfId="0" applyFont="1" applyFill="1" applyBorder="1" applyAlignment="1" applyProtection="1">
      <alignment vertical="center" wrapText="1"/>
      <protection locked="0"/>
    </xf>
    <xf numFmtId="0" fontId="17" fillId="4" borderId="128" xfId="0" applyFont="1" applyFill="1" applyBorder="1" applyAlignment="1" applyProtection="1">
      <alignment vertical="center"/>
      <protection locked="0"/>
    </xf>
    <xf numFmtId="0" fontId="31" fillId="0" borderId="2" xfId="0" applyFont="1" applyBorder="1" applyAlignment="1">
      <alignment horizontal="center" vertical="center" wrapText="1"/>
    </xf>
    <xf numFmtId="0" fontId="17" fillId="4" borderId="141" xfId="0" applyFont="1" applyFill="1" applyBorder="1" applyAlignment="1" applyProtection="1">
      <alignment vertical="center" wrapText="1"/>
      <protection locked="0"/>
    </xf>
    <xf numFmtId="0" fontId="17" fillId="4" borderId="142" xfId="0" applyFont="1" applyFill="1" applyBorder="1" applyAlignment="1" applyProtection="1">
      <alignment vertical="center" wrapText="1"/>
      <protection locked="0"/>
    </xf>
    <xf numFmtId="0" fontId="17" fillId="4" borderId="143" xfId="0" applyFont="1" applyFill="1" applyBorder="1" applyAlignment="1" applyProtection="1">
      <alignment vertical="center" wrapText="1"/>
      <protection locked="0"/>
    </xf>
    <xf numFmtId="0" fontId="17" fillId="4" borderId="113" xfId="0" applyFont="1" applyFill="1" applyBorder="1" applyAlignment="1" applyProtection="1">
      <alignment vertical="center" wrapText="1"/>
      <protection locked="0"/>
    </xf>
    <xf numFmtId="0" fontId="17" fillId="4" borderId="144" xfId="0" applyFont="1" applyFill="1" applyBorder="1" applyAlignment="1" applyProtection="1">
      <alignment vertical="center" wrapText="1"/>
      <protection locked="0"/>
    </xf>
    <xf numFmtId="0" fontId="17" fillId="4" borderId="145" xfId="0" applyFont="1" applyFill="1" applyBorder="1" applyAlignment="1" applyProtection="1">
      <alignment vertical="center" wrapText="1"/>
      <protection locked="0"/>
    </xf>
    <xf numFmtId="0" fontId="17" fillId="4" borderId="146" xfId="0" applyFont="1" applyFill="1" applyBorder="1" applyAlignment="1" applyProtection="1">
      <alignment vertical="center" wrapText="1"/>
      <protection locked="0"/>
    </xf>
    <xf numFmtId="0" fontId="17" fillId="4" borderId="13" xfId="0" applyFont="1" applyFill="1" applyBorder="1" applyAlignment="1" applyProtection="1">
      <alignment vertical="center" wrapText="1"/>
      <protection locked="0"/>
    </xf>
    <xf numFmtId="0" fontId="17" fillId="4" borderId="119" xfId="0" applyFont="1" applyFill="1" applyBorder="1" applyAlignment="1" applyProtection="1">
      <alignment vertical="center" wrapText="1"/>
      <protection locked="0"/>
    </xf>
    <xf numFmtId="0" fontId="17" fillId="4" borderId="147" xfId="0" applyFont="1" applyFill="1" applyBorder="1" applyAlignment="1" applyProtection="1">
      <alignment vertical="center" wrapText="1"/>
      <protection locked="0"/>
    </xf>
    <xf numFmtId="0" fontId="17" fillId="0" borderId="33"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30" xfId="0" applyFont="1" applyBorder="1" applyAlignment="1">
      <alignment horizontal="left" vertical="center" wrapText="1"/>
    </xf>
    <xf numFmtId="0" fontId="17" fillId="0" borderId="131"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32" xfId="0" applyFont="1" applyBorder="1" applyAlignment="1">
      <alignment horizontal="left" vertical="center" wrapText="1"/>
    </xf>
    <xf numFmtId="0" fontId="17" fillId="0" borderId="134" xfId="0" applyFont="1" applyBorder="1" applyAlignment="1">
      <alignment horizontal="left" vertical="center" wrapText="1"/>
    </xf>
    <xf numFmtId="0" fontId="17" fillId="0" borderId="80"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36" xfId="0" applyFont="1" applyBorder="1" applyAlignment="1">
      <alignment horizontal="left" vertical="center" wrapText="1"/>
    </xf>
    <xf numFmtId="0" fontId="13" fillId="5" borderId="47" xfId="2" applyFont="1" applyFill="1" applyBorder="1" applyAlignment="1">
      <alignment horizontal="center" vertical="center" wrapText="1"/>
    </xf>
    <xf numFmtId="0" fontId="13" fillId="5" borderId="48" xfId="2" applyFont="1" applyFill="1" applyBorder="1" applyAlignment="1">
      <alignment horizontal="center" vertical="center" wrapText="1"/>
    </xf>
    <xf numFmtId="0" fontId="13" fillId="5" borderId="49" xfId="2" applyFont="1" applyFill="1" applyBorder="1" applyAlignment="1">
      <alignment horizontal="center" vertical="center" wrapText="1"/>
    </xf>
    <xf numFmtId="0" fontId="14" fillId="4" borderId="69" xfId="0" applyFont="1" applyFill="1" applyBorder="1" applyAlignment="1">
      <alignment horizontal="center" vertical="center"/>
    </xf>
    <xf numFmtId="0" fontId="17" fillId="0" borderId="40" xfId="0" applyFont="1" applyBorder="1" applyAlignment="1">
      <alignment horizontal="left" vertical="center"/>
    </xf>
    <xf numFmtId="0" fontId="17" fillId="0" borderId="77" xfId="0" applyFont="1" applyBorder="1" applyAlignment="1">
      <alignment horizontal="left" vertical="center"/>
    </xf>
    <xf numFmtId="0" fontId="0" fillId="0" borderId="0" xfId="0" applyAlignment="1">
      <alignment horizontal="center" wrapText="1"/>
    </xf>
    <xf numFmtId="0" fontId="8" fillId="0" borderId="0" xfId="0" applyFont="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0" xfId="0" applyFont="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7" xfId="0" applyFont="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5" borderId="46" xfId="0" applyFont="1" applyFill="1" applyBorder="1" applyAlignment="1">
      <alignment horizontal="center" vertical="center"/>
    </xf>
    <xf numFmtId="0" fontId="12" fillId="5" borderId="0" xfId="0" applyFont="1" applyFill="1" applyAlignment="1">
      <alignment horizontal="center" vertical="center"/>
    </xf>
    <xf numFmtId="0" fontId="12" fillId="5" borderId="45" xfId="0" applyFont="1" applyFill="1" applyBorder="1" applyAlignment="1">
      <alignment horizontal="center" vertical="center"/>
    </xf>
    <xf numFmtId="0" fontId="12" fillId="5" borderId="4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5" xfId="0"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5" borderId="0"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23" fillId="4" borderId="79"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23" fillId="4" borderId="81" xfId="0" applyFont="1" applyFill="1" applyBorder="1" applyAlignment="1">
      <alignment horizontal="center" vertical="center" wrapText="1"/>
    </xf>
    <xf numFmtId="0" fontId="22" fillId="0" borderId="63" xfId="0" applyFont="1" applyBorder="1" applyAlignment="1">
      <alignment horizontal="left" vertical="center" wrapText="1"/>
    </xf>
    <xf numFmtId="0" fontId="22" fillId="0" borderId="65" xfId="0" applyFont="1" applyBorder="1" applyAlignment="1">
      <alignment horizontal="left" vertical="center" wrapText="1"/>
    </xf>
    <xf numFmtId="0" fontId="23" fillId="0" borderId="7" xfId="0" applyFont="1" applyBorder="1" applyAlignment="1">
      <alignment horizontal="center" vertical="center" textRotation="90" wrapText="1"/>
    </xf>
    <xf numFmtId="0" fontId="23" fillId="0" borderId="8" xfId="0" applyFont="1" applyBorder="1" applyAlignment="1">
      <alignment horizontal="center" vertical="center" textRotation="90" wrapText="1"/>
    </xf>
    <xf numFmtId="0" fontId="23" fillId="0" borderId="50" xfId="0" applyFont="1" applyBorder="1" applyAlignment="1">
      <alignment horizontal="center" vertical="center" textRotation="90" wrapText="1"/>
    </xf>
    <xf numFmtId="0" fontId="17"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50" xfId="0" applyFont="1" applyFill="1" applyBorder="1" applyAlignment="1">
      <alignment horizontal="center" vertical="center" wrapText="1"/>
    </xf>
    <xf numFmtId="0" fontId="22" fillId="0" borderId="116"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116" xfId="0" applyFont="1" applyBorder="1" applyAlignment="1">
      <alignment horizontal="left" vertical="center" wrapText="1"/>
    </xf>
    <xf numFmtId="0" fontId="22" fillId="0" borderId="95" xfId="0" applyFont="1" applyBorder="1" applyAlignment="1">
      <alignment horizontal="left" vertical="center" wrapText="1"/>
    </xf>
    <xf numFmtId="0" fontId="22" fillId="0" borderId="117" xfId="0" applyFont="1" applyBorder="1" applyAlignment="1">
      <alignment horizontal="left" vertical="center" wrapText="1"/>
    </xf>
    <xf numFmtId="0" fontId="22" fillId="0" borderId="112" xfId="0" applyFont="1" applyBorder="1" applyAlignment="1">
      <alignment horizontal="left" vertical="center" wrapText="1"/>
    </xf>
    <xf numFmtId="0" fontId="22" fillId="0" borderId="113" xfId="0" applyFont="1" applyBorder="1" applyAlignment="1">
      <alignment horizontal="left" vertical="center" wrapText="1"/>
    </xf>
    <xf numFmtId="0" fontId="22" fillId="0" borderId="120" xfId="0" applyFont="1" applyBorder="1" applyAlignment="1">
      <alignment horizontal="left" vertical="center" wrapText="1"/>
    </xf>
    <xf numFmtId="0" fontId="17" fillId="5" borderId="19"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22" fillId="0" borderId="117" xfId="0" applyFont="1" applyBorder="1" applyAlignment="1">
      <alignment horizontal="center" vertical="center" wrapText="1"/>
    </xf>
    <xf numFmtId="0" fontId="17" fillId="5" borderId="20" xfId="0" applyFont="1" applyFill="1" applyBorder="1" applyAlignment="1">
      <alignment horizontal="center" vertical="center" wrapText="1"/>
    </xf>
    <xf numFmtId="0" fontId="23" fillId="0" borderId="14" xfId="0" applyFont="1" applyBorder="1" applyAlignment="1">
      <alignment horizontal="center" vertical="center" textRotation="90" wrapText="1"/>
    </xf>
    <xf numFmtId="0" fontId="22" fillId="0" borderId="114" xfId="0" applyFont="1" applyBorder="1" applyAlignment="1">
      <alignment horizontal="left" vertical="center" wrapText="1"/>
    </xf>
    <xf numFmtId="0" fontId="22" fillId="0" borderId="123" xfId="0" applyFont="1" applyBorder="1" applyAlignment="1">
      <alignment horizontal="left" vertical="center" wrapText="1"/>
    </xf>
    <xf numFmtId="0" fontId="22" fillId="0" borderId="115" xfId="0" applyFont="1" applyBorder="1" applyAlignment="1">
      <alignment horizontal="left" vertical="center" wrapText="1"/>
    </xf>
    <xf numFmtId="0" fontId="22" fillId="0" borderId="118" xfId="0" applyFont="1" applyBorder="1" applyAlignment="1">
      <alignment horizontal="left" vertical="center" wrapText="1"/>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15" xfId="0" applyFont="1" applyBorder="1" applyAlignment="1">
      <alignment horizontal="center" vertical="center" wrapText="1"/>
    </xf>
    <xf numFmtId="0" fontId="22" fillId="4" borderId="84" xfId="0" applyFont="1" applyFill="1" applyBorder="1" applyAlignment="1" applyProtection="1">
      <alignment horizontal="center" vertical="center" wrapText="1"/>
      <protection locked="0"/>
    </xf>
    <xf numFmtId="0" fontId="22" fillId="4" borderId="85" xfId="0" applyFont="1" applyFill="1" applyBorder="1" applyAlignment="1" applyProtection="1">
      <alignment horizontal="center" vertical="center" wrapText="1"/>
      <protection locked="0"/>
    </xf>
    <xf numFmtId="0" fontId="22" fillId="4" borderId="86" xfId="0" applyFont="1" applyFill="1" applyBorder="1" applyAlignment="1" applyProtection="1">
      <alignment horizontal="center" vertical="center" wrapText="1"/>
      <protection locked="0"/>
    </xf>
    <xf numFmtId="0" fontId="22" fillId="0" borderId="5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2" fillId="5" borderId="87" xfId="0" applyFont="1" applyFill="1" applyBorder="1" applyAlignment="1">
      <alignment horizontal="center" vertical="center" wrapText="1"/>
    </xf>
    <xf numFmtId="0" fontId="22" fillId="5" borderId="82" xfId="0" applyFont="1" applyFill="1" applyBorder="1" applyAlignment="1">
      <alignment horizontal="center" vertical="center" wrapText="1"/>
    </xf>
    <xf numFmtId="0" fontId="22" fillId="5" borderId="83" xfId="0" applyFont="1" applyFill="1" applyBorder="1" applyAlignment="1">
      <alignment horizontal="center" vertical="center" wrapText="1"/>
    </xf>
    <xf numFmtId="0" fontId="22" fillId="0" borderId="89" xfId="0" applyFont="1" applyBorder="1" applyAlignment="1">
      <alignment horizontal="center" vertical="center" wrapText="1"/>
    </xf>
    <xf numFmtId="0" fontId="22" fillId="0" borderId="90" xfId="0" applyFont="1" applyBorder="1" applyAlignment="1">
      <alignment horizontal="center" vertical="center" wrapText="1"/>
    </xf>
    <xf numFmtId="0" fontId="22" fillId="0" borderId="67" xfId="0" applyFont="1" applyBorder="1" applyAlignment="1">
      <alignment horizontal="left" vertical="center" wrapText="1"/>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2" xfId="0" applyFont="1" applyBorder="1" applyAlignment="1">
      <alignment horizontal="center" vertical="center" wrapText="1"/>
    </xf>
    <xf numFmtId="0" fontId="27" fillId="0" borderId="0" xfId="0" applyFont="1" applyAlignment="1">
      <alignment horizontal="center" vertical="center" wrapText="1"/>
    </xf>
    <xf numFmtId="0" fontId="30" fillId="0" borderId="2" xfId="0" applyFont="1" applyBorder="1" applyAlignment="1">
      <alignment horizontal="center" vertical="center"/>
    </xf>
    <xf numFmtId="0" fontId="34" fillId="0" borderId="0" xfId="0" applyFont="1" applyAlignment="1">
      <alignment horizontal="center" vertical="center" textRotation="90"/>
    </xf>
  </cellXfs>
  <cellStyles count="3">
    <cellStyle name="Hyperlink" xfId="2" builtinId="8"/>
    <cellStyle name="Neutral" xfId="1" builtinId="28"/>
    <cellStyle name="Normal" xfId="0" builtinId="0"/>
  </cellStyles>
  <dxfs count="98">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5DAEC"/>
      <color rgb="FFFFEEBD"/>
      <color rgb="FF12326E"/>
      <color rgb="FF6AB651"/>
      <color rgb="FFF08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27628</xdr:colOff>
      <xdr:row>18</xdr:row>
      <xdr:rowOff>43543</xdr:rowOff>
    </xdr:from>
    <xdr:to>
      <xdr:col>1</xdr:col>
      <xdr:colOff>326571</xdr:colOff>
      <xdr:row>18</xdr:row>
      <xdr:rowOff>464514</xdr:rowOff>
    </xdr:to>
    <xdr:pic>
      <xdr:nvPicPr>
        <xdr:cNvPr id="3" name="Picture 2">
          <a:extLst>
            <a:ext uri="{FF2B5EF4-FFF2-40B4-BE49-F238E27FC236}">
              <a16:creationId xmlns:a16="http://schemas.microsoft.com/office/drawing/2014/main" id="{DBB50DEA-0BE8-467C-8014-7BDC09EFFC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37228" y="8545286"/>
          <a:ext cx="298943" cy="42097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6D5-E65C-4F97-BDC4-7290E6F66D89}">
  <sheetPr>
    <tabColor rgb="FFA5DAEC"/>
    <pageSetUpPr fitToPage="1"/>
  </sheetPr>
  <dimension ref="A1:Z34"/>
  <sheetViews>
    <sheetView showGridLines="0" tabSelected="1" zoomScale="70" zoomScaleNormal="70" workbookViewId="0">
      <selection activeCell="B1" sqref="B1:E1"/>
    </sheetView>
  </sheetViews>
  <sheetFormatPr defaultRowHeight="15.75" thickBottom="1" x14ac:dyDescent="0.3"/>
  <cols>
    <col min="1" max="1" width="8.85546875" style="5"/>
    <col min="2" max="2" width="60.28515625" style="16" customWidth="1"/>
    <col min="3" max="3" width="60.7109375" style="14" customWidth="1"/>
    <col min="4" max="4" width="63.140625" style="15" customWidth="1"/>
    <col min="5" max="5" width="76.28515625" style="9" customWidth="1"/>
    <col min="6" max="26" width="8.85546875" style="9"/>
  </cols>
  <sheetData>
    <row r="1" spans="1:6" ht="129" customHeight="1" thickBot="1" x14ac:dyDescent="0.3">
      <c r="A1" s="243"/>
      <c r="B1" s="244" t="e" vm="1">
        <v>#VALUE!</v>
      </c>
      <c r="C1" s="244"/>
      <c r="D1" s="244"/>
      <c r="E1" s="244"/>
      <c r="F1" s="10"/>
    </row>
    <row r="2" spans="1:6" ht="51.75" thickBot="1" x14ac:dyDescent="0.3">
      <c r="A2" s="243"/>
      <c r="B2" s="245" t="s">
        <v>261</v>
      </c>
      <c r="C2" s="246"/>
      <c r="D2" s="246"/>
      <c r="E2" s="247"/>
      <c r="F2" s="10"/>
    </row>
    <row r="3" spans="1:6" ht="27.75" thickBot="1" x14ac:dyDescent="0.3">
      <c r="A3" s="243"/>
      <c r="B3" s="248" t="s">
        <v>262</v>
      </c>
      <c r="C3" s="249"/>
      <c r="D3" s="249"/>
      <c r="E3" s="250"/>
      <c r="F3" s="10"/>
    </row>
    <row r="4" spans="1:6" ht="27.75" thickBot="1" x14ac:dyDescent="0.3">
      <c r="A4" s="243"/>
      <c r="B4" s="251" t="s">
        <v>243</v>
      </c>
      <c r="C4" s="252"/>
      <c r="D4" s="252"/>
      <c r="E4" s="253"/>
      <c r="F4" s="10"/>
    </row>
    <row r="5" spans="1:6" thickBot="1" x14ac:dyDescent="0.3">
      <c r="A5" s="243"/>
      <c r="B5" s="11"/>
      <c r="C5" s="12"/>
      <c r="D5" s="13"/>
      <c r="E5" s="17"/>
    </row>
    <row r="6" spans="1:6" ht="40.5" thickBot="1" x14ac:dyDescent="0.3">
      <c r="A6" s="6"/>
      <c r="B6" s="254" t="s">
        <v>244</v>
      </c>
      <c r="C6" s="255"/>
      <c r="D6" s="255"/>
      <c r="E6" s="256"/>
      <c r="F6" s="10"/>
    </row>
    <row r="7" spans="1:6" ht="24" thickBot="1" x14ac:dyDescent="0.3">
      <c r="A7" s="6"/>
      <c r="B7" s="257" t="s">
        <v>235</v>
      </c>
      <c r="C7" s="258"/>
      <c r="D7" s="258"/>
      <c r="E7" s="259"/>
      <c r="F7" s="10"/>
    </row>
    <row r="8" spans="1:6" ht="55.15" customHeight="1" thickBot="1" x14ac:dyDescent="0.3">
      <c r="A8" s="6"/>
      <c r="B8" s="260" t="s">
        <v>236</v>
      </c>
      <c r="C8" s="261"/>
      <c r="D8" s="261"/>
      <c r="E8" s="262"/>
      <c r="F8" s="10"/>
    </row>
    <row r="9" spans="1:6" ht="51.6" customHeight="1" thickBot="1" x14ac:dyDescent="0.3">
      <c r="A9" s="6"/>
      <c r="B9" s="260" t="s">
        <v>245</v>
      </c>
      <c r="C9" s="261"/>
      <c r="D9" s="261"/>
      <c r="E9" s="262"/>
      <c r="F9" s="10"/>
    </row>
    <row r="10" spans="1:6" ht="24" thickBot="1" x14ac:dyDescent="0.3">
      <c r="A10" s="6"/>
      <c r="B10" s="263" t="s">
        <v>246</v>
      </c>
      <c r="C10" s="264"/>
      <c r="D10" s="264"/>
      <c r="E10" s="265"/>
      <c r="F10" s="10"/>
    </row>
    <row r="11" spans="1:6" ht="24" thickBot="1" x14ac:dyDescent="0.3">
      <c r="A11" s="6"/>
      <c r="B11" s="237" t="s">
        <v>247</v>
      </c>
      <c r="C11" s="238"/>
      <c r="D11" s="238"/>
      <c r="E11" s="239"/>
      <c r="F11" s="10"/>
    </row>
    <row r="12" spans="1:6" s="9" customFormat="1" thickBot="1" x14ac:dyDescent="0.3">
      <c r="A12" s="5"/>
      <c r="B12" s="18"/>
      <c r="C12" s="18"/>
      <c r="D12" s="18"/>
      <c r="E12" s="18"/>
    </row>
    <row r="13" spans="1:6" s="9" customFormat="1" ht="40.5" thickBot="1" x14ac:dyDescent="0.3">
      <c r="A13"/>
      <c r="B13" s="240" t="s">
        <v>248</v>
      </c>
      <c r="C13" s="240"/>
      <c r="D13" s="240"/>
      <c r="E13" s="240"/>
      <c r="F13" s="10"/>
    </row>
    <row r="14" spans="1:6" s="9" customFormat="1" ht="27.75" thickBot="1" x14ac:dyDescent="0.3">
      <c r="A14" s="19"/>
      <c r="B14" s="20" t="s">
        <v>249</v>
      </c>
      <c r="C14" s="21" t="s">
        <v>250</v>
      </c>
      <c r="D14" s="21" t="s">
        <v>251</v>
      </c>
      <c r="E14" s="22" t="s">
        <v>252</v>
      </c>
      <c r="F14" s="10"/>
    </row>
    <row r="15" spans="1:6" s="9" customFormat="1" ht="47.25" thickBot="1" x14ac:dyDescent="0.3">
      <c r="A15" s="19" t="s">
        <v>253</v>
      </c>
      <c r="B15" s="23" t="s">
        <v>263</v>
      </c>
      <c r="C15" s="24" t="s">
        <v>254</v>
      </c>
      <c r="D15" s="24" t="s">
        <v>255</v>
      </c>
      <c r="E15" s="25" t="s">
        <v>256</v>
      </c>
      <c r="F15" s="10"/>
    </row>
    <row r="16" spans="1:6" s="9" customFormat="1" ht="24" thickBot="1" x14ac:dyDescent="0.3">
      <c r="A16"/>
      <c r="B16" s="23"/>
      <c r="C16" s="24"/>
      <c r="D16" s="24"/>
      <c r="E16" s="26"/>
      <c r="F16" s="10"/>
    </row>
    <row r="17" spans="1:26" s="9" customFormat="1" ht="24" thickBot="1" x14ac:dyDescent="0.7">
      <c r="A17"/>
      <c r="B17" s="27"/>
      <c r="C17" s="28"/>
      <c r="D17" s="28"/>
      <c r="E17" s="29"/>
      <c r="F17" s="10"/>
    </row>
    <row r="18" spans="1:26" s="9" customFormat="1" ht="28.15" customHeight="1" thickBot="1" x14ac:dyDescent="0.7">
      <c r="A18"/>
      <c r="B18" s="30"/>
      <c r="C18" s="30"/>
      <c r="D18" s="30"/>
      <c r="E18" s="30"/>
      <c r="F18" s="10"/>
    </row>
    <row r="19" spans="1:26" s="9" customFormat="1" ht="39.6" customHeight="1" thickBot="1" x14ac:dyDescent="0.3">
      <c r="A19"/>
      <c r="B19" s="241" t="s">
        <v>257</v>
      </c>
      <c r="C19" s="242"/>
      <c r="D19" s="31"/>
      <c r="E19" s="31"/>
    </row>
    <row r="20" spans="1:26" s="9" customFormat="1" ht="22.5" thickBot="1" x14ac:dyDescent="0.65">
      <c r="B20" s="32" t="s">
        <v>258</v>
      </c>
    </row>
    <row r="21" spans="1:26" s="9" customFormat="1" ht="22.5" thickBot="1" x14ac:dyDescent="0.65">
      <c r="B21" s="33" t="s">
        <v>259</v>
      </c>
    </row>
    <row r="22" spans="1:26" s="9" customFormat="1" ht="22.5" thickBot="1" x14ac:dyDescent="0.65">
      <c r="B22" s="33" t="s">
        <v>260</v>
      </c>
    </row>
    <row r="23" spans="1:26" s="9" customFormat="1" thickBot="1" x14ac:dyDescent="0.3">
      <c r="C23" s="5"/>
      <c r="D23" s="5"/>
    </row>
    <row r="24" spans="1:26" s="5" customFormat="1" thickBot="1" x14ac:dyDescent="0.3">
      <c r="D24" s="15"/>
      <c r="E24" s="9"/>
      <c r="F24" s="9"/>
      <c r="G24" s="9"/>
      <c r="H24" s="9"/>
      <c r="I24" s="9"/>
      <c r="J24" s="9"/>
      <c r="K24" s="9"/>
      <c r="L24" s="9"/>
      <c r="M24" s="9"/>
      <c r="N24" s="9"/>
      <c r="O24" s="9"/>
      <c r="P24" s="9"/>
      <c r="Q24" s="9"/>
      <c r="R24" s="9"/>
      <c r="S24" s="9"/>
      <c r="T24" s="9"/>
      <c r="U24" s="9"/>
      <c r="V24" s="9"/>
      <c r="W24" s="9"/>
      <c r="X24" s="9"/>
      <c r="Y24" s="9"/>
      <c r="Z24" s="9"/>
    </row>
    <row r="25" spans="1:26" s="5" customFormat="1" ht="20.25" thickBot="1" x14ac:dyDescent="0.3">
      <c r="B25" s="34"/>
      <c r="C25" s="14"/>
      <c r="D25" s="15"/>
      <c r="E25" s="9"/>
      <c r="F25" s="9"/>
      <c r="G25" s="9"/>
      <c r="H25" s="9"/>
      <c r="I25" s="9"/>
      <c r="J25" s="9"/>
      <c r="K25" s="9"/>
      <c r="L25" s="9"/>
      <c r="M25" s="9"/>
      <c r="N25" s="9"/>
      <c r="O25" s="9"/>
      <c r="P25" s="9"/>
      <c r="Q25" s="9"/>
      <c r="R25" s="9"/>
      <c r="S25" s="9"/>
      <c r="T25" s="9"/>
      <c r="U25" s="9"/>
      <c r="V25" s="9"/>
      <c r="W25" s="9"/>
      <c r="X25" s="9"/>
      <c r="Y25" s="9"/>
      <c r="Z25" s="9"/>
    </row>
    <row r="26" spans="1:26" s="5" customFormat="1" ht="20.25" thickBot="1" x14ac:dyDescent="0.3">
      <c r="B26" s="34"/>
      <c r="C26" s="14"/>
      <c r="D26" s="15"/>
      <c r="E26" s="9"/>
      <c r="F26" s="9"/>
      <c r="G26" s="9"/>
      <c r="H26" s="9"/>
      <c r="I26" s="9"/>
      <c r="J26" s="9"/>
      <c r="K26" s="9"/>
      <c r="L26" s="9"/>
      <c r="M26" s="9"/>
      <c r="N26" s="9"/>
      <c r="O26" s="9"/>
      <c r="P26" s="9"/>
      <c r="Q26" s="9"/>
      <c r="R26" s="9"/>
      <c r="S26" s="9"/>
      <c r="T26" s="9"/>
      <c r="U26" s="9"/>
      <c r="V26" s="9"/>
      <c r="W26" s="9"/>
      <c r="X26" s="9"/>
      <c r="Y26" s="9"/>
      <c r="Z26" s="9"/>
    </row>
    <row r="27" spans="1:26" s="5" customFormat="1" ht="20.25" thickBot="1" x14ac:dyDescent="0.3">
      <c r="B27" s="35"/>
      <c r="C27" s="14"/>
      <c r="D27" s="15"/>
      <c r="E27" s="9"/>
      <c r="F27" s="9"/>
      <c r="G27" s="9"/>
      <c r="H27" s="9"/>
      <c r="I27" s="9"/>
      <c r="J27" s="9"/>
      <c r="K27" s="9"/>
      <c r="L27" s="9"/>
      <c r="M27" s="9"/>
      <c r="N27" s="9"/>
      <c r="O27" s="9"/>
      <c r="P27" s="9"/>
      <c r="Q27" s="9"/>
      <c r="R27" s="9"/>
      <c r="S27" s="9"/>
      <c r="T27" s="9"/>
      <c r="U27" s="9"/>
      <c r="V27" s="9"/>
      <c r="W27" s="9"/>
      <c r="X27" s="9"/>
      <c r="Y27" s="9"/>
      <c r="Z27" s="9"/>
    </row>
    <row r="28" spans="1:26" s="5" customFormat="1" ht="20.25" thickBot="1" x14ac:dyDescent="0.3">
      <c r="B28" s="34"/>
      <c r="C28" s="14"/>
      <c r="D28" s="15"/>
      <c r="E28" s="9"/>
      <c r="F28" s="9"/>
      <c r="G28" s="9"/>
      <c r="H28" s="9"/>
      <c r="I28" s="9"/>
      <c r="J28" s="9"/>
      <c r="K28" s="9"/>
      <c r="L28" s="9"/>
      <c r="M28" s="9"/>
      <c r="N28" s="9"/>
      <c r="O28" s="9"/>
      <c r="P28" s="9"/>
      <c r="Q28" s="9"/>
      <c r="R28" s="9"/>
      <c r="S28" s="9"/>
      <c r="T28" s="9"/>
      <c r="U28" s="9"/>
      <c r="V28" s="9"/>
      <c r="W28" s="9"/>
      <c r="X28" s="9"/>
      <c r="Y28" s="9"/>
      <c r="Z28" s="9"/>
    </row>
    <row r="29" spans="1:26" s="5" customFormat="1" ht="20.25" thickBot="1" x14ac:dyDescent="0.3">
      <c r="B29" s="35"/>
      <c r="C29" s="14"/>
      <c r="D29" s="15"/>
      <c r="E29" s="9"/>
      <c r="F29" s="9"/>
      <c r="G29" s="9"/>
      <c r="H29" s="9"/>
      <c r="I29" s="9"/>
      <c r="J29" s="9"/>
      <c r="K29" s="9"/>
      <c r="L29" s="9"/>
      <c r="M29" s="9"/>
      <c r="N29" s="9"/>
      <c r="O29" s="9"/>
      <c r="P29" s="9"/>
      <c r="Q29" s="9"/>
      <c r="R29" s="9"/>
      <c r="S29" s="9"/>
      <c r="T29" s="9"/>
      <c r="U29" s="9"/>
      <c r="V29" s="9"/>
      <c r="W29" s="9"/>
      <c r="X29" s="9"/>
      <c r="Y29" s="9"/>
      <c r="Z29" s="9"/>
    </row>
    <row r="30" spans="1:26" ht="22.5" thickBot="1" x14ac:dyDescent="0.65">
      <c r="B30" s="36"/>
    </row>
    <row r="31" spans="1:26" s="5" customFormat="1" ht="20.25" thickBot="1" x14ac:dyDescent="0.3">
      <c r="B31" s="37"/>
      <c r="C31" s="14"/>
      <c r="D31" s="15"/>
      <c r="E31" s="9"/>
      <c r="F31" s="9"/>
      <c r="G31" s="9"/>
      <c r="H31" s="9"/>
      <c r="I31" s="9"/>
      <c r="J31" s="9"/>
      <c r="K31" s="9"/>
      <c r="L31" s="9"/>
      <c r="M31" s="9"/>
      <c r="N31" s="9"/>
      <c r="O31" s="9"/>
      <c r="P31" s="9"/>
      <c r="Q31" s="9"/>
      <c r="R31" s="9"/>
      <c r="S31" s="9"/>
      <c r="T31" s="9"/>
      <c r="U31" s="9"/>
      <c r="V31" s="9"/>
      <c r="W31" s="9"/>
      <c r="X31" s="9"/>
      <c r="Y31" s="9"/>
      <c r="Z31" s="9"/>
    </row>
    <row r="32" spans="1:26" s="5" customFormat="1" ht="22.5" thickBot="1" x14ac:dyDescent="0.3">
      <c r="B32" s="38"/>
      <c r="C32" s="14"/>
      <c r="D32" s="15"/>
      <c r="E32" s="9"/>
      <c r="F32" s="9"/>
      <c r="G32" s="9"/>
      <c r="H32" s="9"/>
      <c r="I32" s="9"/>
      <c r="J32" s="9"/>
      <c r="K32" s="9"/>
      <c r="L32" s="9"/>
      <c r="M32" s="9"/>
      <c r="N32" s="9"/>
      <c r="O32" s="9"/>
      <c r="P32" s="9"/>
      <c r="Q32" s="9"/>
      <c r="R32" s="9"/>
      <c r="S32" s="9"/>
      <c r="T32" s="9"/>
      <c r="U32" s="9"/>
      <c r="V32" s="9"/>
      <c r="W32" s="9"/>
      <c r="X32" s="9"/>
      <c r="Y32" s="9"/>
      <c r="Z32" s="9"/>
    </row>
    <row r="33" spans="2:26" s="5" customFormat="1" ht="16.5" thickBot="1" x14ac:dyDescent="0.3">
      <c r="B33" s="39"/>
      <c r="C33" s="14"/>
      <c r="D33" s="15"/>
      <c r="E33" s="9"/>
      <c r="F33" s="9"/>
      <c r="G33" s="9"/>
      <c r="H33" s="9"/>
      <c r="I33" s="9"/>
      <c r="J33" s="9"/>
      <c r="K33" s="9"/>
      <c r="L33" s="9"/>
      <c r="M33" s="9"/>
      <c r="N33" s="9"/>
      <c r="O33" s="9"/>
      <c r="P33" s="9"/>
      <c r="Q33" s="9"/>
      <c r="R33" s="9"/>
      <c r="S33" s="9"/>
      <c r="T33" s="9"/>
      <c r="U33" s="9"/>
      <c r="V33" s="9"/>
      <c r="W33" s="9"/>
      <c r="X33" s="9"/>
      <c r="Y33" s="9"/>
      <c r="Z33" s="9"/>
    </row>
    <row r="34" spans="2:26" s="5" customFormat="1" ht="16.5" thickBot="1" x14ac:dyDescent="0.3">
      <c r="B34" s="39"/>
      <c r="C34" s="14"/>
      <c r="D34" s="15"/>
      <c r="E34" s="9"/>
      <c r="F34" s="9"/>
      <c r="G34" s="9"/>
      <c r="H34" s="9"/>
      <c r="I34" s="9"/>
      <c r="J34" s="9"/>
      <c r="K34" s="9"/>
      <c r="L34" s="9"/>
      <c r="M34" s="9"/>
      <c r="N34" s="9"/>
      <c r="O34" s="9"/>
      <c r="P34" s="9"/>
      <c r="Q34" s="9"/>
      <c r="R34" s="9"/>
      <c r="S34" s="9"/>
      <c r="T34" s="9"/>
      <c r="U34" s="9"/>
      <c r="V34" s="9"/>
      <c r="W34" s="9"/>
      <c r="X34" s="9"/>
      <c r="Y34" s="9"/>
      <c r="Z34" s="9"/>
    </row>
  </sheetData>
  <mergeCells count="13">
    <mergeCell ref="B11:E11"/>
    <mergeCell ref="B13:E13"/>
    <mergeCell ref="B19:C19"/>
    <mergeCell ref="A1:A5"/>
    <mergeCell ref="B1:E1"/>
    <mergeCell ref="B2:E2"/>
    <mergeCell ref="B3:E3"/>
    <mergeCell ref="B4:E4"/>
    <mergeCell ref="B6:E6"/>
    <mergeCell ref="B7:E7"/>
    <mergeCell ref="B8:E8"/>
    <mergeCell ref="B9:E9"/>
    <mergeCell ref="B10:E10"/>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E92DD573-8BAF-42E5-A257-1C9E23D050C8}"/>
    <hyperlink ref="B11:D11" r:id="rId2" display="Alternatively, please view our CIMPSA Partnership Guide; https://www.cimspa.co.uk/education-training/education-policy/guidance/partner-endorsement-support/" xr:uid="{21B9293F-A0C0-4C1B-AF47-E16AD0479015}"/>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662"/>
  <sheetViews>
    <sheetView showGridLines="0" zoomScale="70" zoomScaleNormal="70" workbookViewId="0">
      <pane ySplit="3" topLeftCell="A6" activePane="bottomLeft" state="frozen"/>
      <selection pane="bottomLeft" activeCell="D9" sqref="D9"/>
    </sheetView>
  </sheetViews>
  <sheetFormatPr defaultColWidth="8.7109375" defaultRowHeight="24" thickBottom="1" x14ac:dyDescent="0.3"/>
  <cols>
    <col min="1" max="1" width="5" style="157" customWidth="1"/>
    <col min="2" max="2" width="10.7109375" style="119" customWidth="1"/>
    <col min="3" max="3" width="35.7109375" style="119" customWidth="1"/>
    <col min="4" max="4" width="75.7109375" style="71" customWidth="1"/>
    <col min="5" max="5" width="61.7109375" style="120" customWidth="1"/>
    <col min="6" max="6" width="20.7109375" style="120" customWidth="1"/>
    <col min="7" max="7" width="45.28515625" style="78" customWidth="1"/>
    <col min="8" max="8" width="62.7109375" style="79" hidden="1" customWidth="1"/>
    <col min="9" max="9" width="7.85546875" style="79" hidden="1" customWidth="1"/>
    <col min="10" max="10" width="8.28515625" style="121" hidden="1" customWidth="1"/>
    <col min="11" max="11" width="20.5703125" style="77" hidden="1" customWidth="1"/>
    <col min="12" max="12" width="18.85546875" style="120" hidden="1" customWidth="1"/>
    <col min="13" max="13" width="21.7109375" style="120" hidden="1" customWidth="1"/>
    <col min="14" max="14" width="24.7109375" style="78" hidden="1" customWidth="1"/>
    <col min="15" max="15" width="34.7109375" style="79" hidden="1" customWidth="1"/>
    <col min="16" max="16" width="14.28515625" style="150" hidden="1" customWidth="1"/>
    <col min="17" max="17" width="20.85546875" style="79" hidden="1" customWidth="1"/>
    <col min="18" max="18" width="35.28515625" style="79" customWidth="1"/>
    <col min="19" max="21" width="8.7109375" style="79" bestFit="1" customWidth="1"/>
    <col min="22" max="16384" width="8.7109375" style="79"/>
  </cols>
  <sheetData>
    <row r="1" spans="1:112" s="125" customFormat="1" thickBot="1" x14ac:dyDescent="0.3">
      <c r="A1" s="122"/>
      <c r="B1" s="123"/>
      <c r="C1" s="124"/>
      <c r="E1" s="266" t="s">
        <v>264</v>
      </c>
      <c r="F1" s="267"/>
      <c r="G1" s="268"/>
      <c r="H1" s="126"/>
      <c r="I1" s="152"/>
      <c r="J1" s="127"/>
      <c r="K1" s="127"/>
      <c r="L1" s="128"/>
      <c r="M1" s="129"/>
      <c r="N1" s="130"/>
      <c r="O1" s="130"/>
    </row>
    <row r="2" spans="1:112" s="67" customFormat="1" ht="44.25" thickBot="1" x14ac:dyDescent="0.3">
      <c r="A2" s="302" t="s">
        <v>279</v>
      </c>
      <c r="B2" s="303"/>
      <c r="C2" s="303"/>
      <c r="D2" s="304"/>
      <c r="E2" s="299" t="s">
        <v>265</v>
      </c>
      <c r="F2" s="300"/>
      <c r="G2" s="301"/>
      <c r="H2" s="131"/>
      <c r="I2" s="153"/>
      <c r="J2" s="305" t="s">
        <v>266</v>
      </c>
      <c r="K2" s="306"/>
      <c r="L2" s="306"/>
      <c r="M2" s="306"/>
      <c r="N2" s="307"/>
      <c r="O2" s="132"/>
      <c r="P2" s="154"/>
      <c r="Q2" s="133" t="s">
        <v>267</v>
      </c>
    </row>
    <row r="3" spans="1:112" s="67" customFormat="1" ht="44.25" thickBot="1" x14ac:dyDescent="0.3">
      <c r="A3" s="308" t="s">
        <v>0</v>
      </c>
      <c r="B3" s="309"/>
      <c r="C3" s="134" t="s">
        <v>268</v>
      </c>
      <c r="D3" s="135" t="s">
        <v>51</v>
      </c>
      <c r="E3" s="136" t="s">
        <v>269</v>
      </c>
      <c r="F3" s="136" t="s">
        <v>270</v>
      </c>
      <c r="G3" s="137" t="s">
        <v>271</v>
      </c>
      <c r="H3" s="151" t="s">
        <v>272</v>
      </c>
      <c r="I3" s="138"/>
      <c r="J3" s="139" t="s">
        <v>1</v>
      </c>
      <c r="K3" s="140" t="s">
        <v>273</v>
      </c>
      <c r="L3" s="141" t="s">
        <v>274</v>
      </c>
      <c r="M3" s="140" t="s">
        <v>2</v>
      </c>
      <c r="N3" s="142" t="s">
        <v>275</v>
      </c>
      <c r="O3" s="143" t="s">
        <v>276</v>
      </c>
      <c r="P3" s="138"/>
      <c r="Q3" s="146" t="s">
        <v>277</v>
      </c>
    </row>
    <row r="4" spans="1:112" s="83" customFormat="1" ht="22.15" customHeight="1" thickBot="1" x14ac:dyDescent="0.3">
      <c r="A4" s="291" t="s">
        <v>229</v>
      </c>
      <c r="B4" s="283" t="s">
        <v>61</v>
      </c>
      <c r="C4" s="280" t="s">
        <v>62</v>
      </c>
      <c r="D4" s="203" t="s">
        <v>63</v>
      </c>
      <c r="E4" s="81"/>
      <c r="F4" s="81"/>
      <c r="G4" s="225"/>
      <c r="H4" s="102"/>
      <c r="I4" s="155"/>
      <c r="J4" s="165"/>
      <c r="K4" s="286" t="str" cm="1">
        <f t="array" ref="K4">IF((AND(J4:J13=1)), "Fully Mapped", "Not/ Partially Mapped")</f>
        <v>Not/ Partially Mapped</v>
      </c>
      <c r="L4" s="287">
        <f>SUM('Workings out'!B5:B14)</f>
        <v>0</v>
      </c>
      <c r="M4" s="41"/>
      <c r="N4" s="42"/>
      <c r="O4" s="42"/>
      <c r="P4" s="155"/>
      <c r="Q4" s="44"/>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row>
    <row r="5" spans="1:112" ht="22.5" thickBot="1" x14ac:dyDescent="0.3">
      <c r="A5" s="291"/>
      <c r="B5" s="284"/>
      <c r="C5" s="281"/>
      <c r="D5" s="204" t="s">
        <v>64</v>
      </c>
      <c r="E5" s="45"/>
      <c r="F5" s="84"/>
      <c r="G5" s="218"/>
      <c r="H5" s="103"/>
      <c r="I5" s="155"/>
      <c r="J5" s="166"/>
      <c r="K5" s="287"/>
      <c r="L5" s="287"/>
      <c r="M5" s="46"/>
      <c r="N5" s="47"/>
      <c r="O5" s="47"/>
      <c r="P5" s="155"/>
      <c r="Q5" s="48"/>
    </row>
    <row r="6" spans="1:112" ht="44.25" thickBot="1" x14ac:dyDescent="0.3">
      <c r="A6" s="291"/>
      <c r="B6" s="284"/>
      <c r="C6" s="281"/>
      <c r="D6" s="204" t="s">
        <v>65</v>
      </c>
      <c r="E6" s="45"/>
      <c r="F6" s="84"/>
      <c r="G6" s="218"/>
      <c r="H6" s="103"/>
      <c r="I6" s="155"/>
      <c r="J6" s="166"/>
      <c r="K6" s="287"/>
      <c r="L6" s="287"/>
      <c r="M6" s="46"/>
      <c r="N6" s="47"/>
      <c r="O6" s="47"/>
      <c r="P6" s="155"/>
      <c r="Q6" s="48"/>
    </row>
    <row r="7" spans="1:112" ht="44.25" thickBot="1" x14ac:dyDescent="0.3">
      <c r="A7" s="291"/>
      <c r="B7" s="284"/>
      <c r="C7" s="281"/>
      <c r="D7" s="204" t="s">
        <v>66</v>
      </c>
      <c r="E7" s="45"/>
      <c r="F7" s="84"/>
      <c r="G7" s="218"/>
      <c r="H7" s="103"/>
      <c r="I7" s="155"/>
      <c r="J7" s="166"/>
      <c r="K7" s="287"/>
      <c r="L7" s="287"/>
      <c r="M7" s="46"/>
      <c r="N7" s="47"/>
      <c r="O7" s="47"/>
      <c r="P7" s="155"/>
      <c r="Q7" s="48"/>
    </row>
    <row r="8" spans="1:112" ht="66" thickBot="1" x14ac:dyDescent="0.3">
      <c r="A8" s="291"/>
      <c r="B8" s="284"/>
      <c r="C8" s="281"/>
      <c r="D8" s="206" t="s">
        <v>67</v>
      </c>
      <c r="E8" s="45"/>
      <c r="F8" s="84"/>
      <c r="G8" s="218"/>
      <c r="H8" s="103"/>
      <c r="I8" s="155"/>
      <c r="J8" s="166"/>
      <c r="K8" s="287"/>
      <c r="L8" s="287"/>
      <c r="M8" s="46"/>
      <c r="N8" s="47"/>
      <c r="O8" s="47"/>
      <c r="P8" s="155"/>
      <c r="Q8" s="48"/>
    </row>
    <row r="9" spans="1:112" ht="66" thickBot="1" x14ac:dyDescent="0.3">
      <c r="A9" s="291"/>
      <c r="B9" s="284"/>
      <c r="C9" s="281"/>
      <c r="D9" s="204" t="s">
        <v>68</v>
      </c>
      <c r="E9" s="45"/>
      <c r="F9" s="84"/>
      <c r="G9" s="218"/>
      <c r="H9" s="103"/>
      <c r="I9" s="155"/>
      <c r="J9" s="166"/>
      <c r="K9" s="287"/>
      <c r="L9" s="287"/>
      <c r="M9" s="46"/>
      <c r="N9" s="47"/>
      <c r="O9" s="47"/>
      <c r="P9" s="155"/>
      <c r="Q9" s="48"/>
    </row>
    <row r="10" spans="1:112" ht="44.25" thickBot="1" x14ac:dyDescent="0.3">
      <c r="A10" s="291"/>
      <c r="B10" s="284"/>
      <c r="C10" s="281"/>
      <c r="D10" s="204" t="s">
        <v>69</v>
      </c>
      <c r="E10" s="45"/>
      <c r="F10" s="84"/>
      <c r="G10" s="218"/>
      <c r="H10" s="103"/>
      <c r="I10" s="155"/>
      <c r="J10" s="166"/>
      <c r="K10" s="287"/>
      <c r="L10" s="287"/>
      <c r="M10" s="46"/>
      <c r="N10" s="47"/>
      <c r="O10" s="47"/>
      <c r="P10" s="155"/>
      <c r="Q10" s="48"/>
    </row>
    <row r="11" spans="1:112" ht="66" thickBot="1" x14ac:dyDescent="0.3">
      <c r="A11" s="291"/>
      <c r="B11" s="284"/>
      <c r="C11" s="281"/>
      <c r="D11" s="204" t="s">
        <v>70</v>
      </c>
      <c r="E11" s="45"/>
      <c r="F11" s="84"/>
      <c r="G11" s="218"/>
      <c r="H11" s="103"/>
      <c r="I11" s="155"/>
      <c r="J11" s="166"/>
      <c r="K11" s="287"/>
      <c r="L11" s="287"/>
      <c r="M11" s="46"/>
      <c r="N11" s="47"/>
      <c r="O11" s="47"/>
      <c r="P11" s="155"/>
      <c r="Q11" s="48"/>
    </row>
    <row r="12" spans="1:112" ht="66" thickBot="1" x14ac:dyDescent="0.3">
      <c r="A12" s="291"/>
      <c r="B12" s="284"/>
      <c r="C12" s="281"/>
      <c r="D12" s="204" t="s">
        <v>71</v>
      </c>
      <c r="E12" s="45"/>
      <c r="F12" s="84"/>
      <c r="G12" s="218"/>
      <c r="H12" s="103"/>
      <c r="I12" s="155"/>
      <c r="J12" s="166"/>
      <c r="K12" s="287"/>
      <c r="L12" s="287"/>
      <c r="M12" s="46"/>
      <c r="N12" s="47"/>
      <c r="O12" s="47"/>
      <c r="P12" s="155"/>
      <c r="Q12" s="48"/>
    </row>
    <row r="13" spans="1:112" s="88" customFormat="1" ht="66" thickBot="1" x14ac:dyDescent="0.3">
      <c r="A13" s="291"/>
      <c r="B13" s="292"/>
      <c r="C13" s="293"/>
      <c r="D13" s="205" t="s">
        <v>72</v>
      </c>
      <c r="E13" s="49"/>
      <c r="F13" s="86"/>
      <c r="G13" s="220"/>
      <c r="H13" s="104"/>
      <c r="I13" s="155"/>
      <c r="J13" s="167"/>
      <c r="K13" s="288"/>
      <c r="L13" s="287"/>
      <c r="M13" s="50"/>
      <c r="N13" s="51"/>
      <c r="O13" s="51"/>
      <c r="P13" s="155"/>
      <c r="Q13" s="52"/>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row>
    <row r="14" spans="1:112" s="80" customFormat="1" ht="22.5" thickBot="1" x14ac:dyDescent="0.3">
      <c r="A14" s="291"/>
      <c r="B14" s="40" t="s">
        <v>0</v>
      </c>
      <c r="C14" s="202" t="s">
        <v>4</v>
      </c>
      <c r="D14" s="199" t="s">
        <v>51</v>
      </c>
      <c r="E14" s="89"/>
      <c r="F14" s="90"/>
      <c r="G14" s="90"/>
      <c r="H14" s="90"/>
      <c r="I14" s="150"/>
      <c r="J14" s="54"/>
      <c r="K14" s="54"/>
      <c r="L14" s="55"/>
      <c r="M14" s="53"/>
      <c r="N14" s="53"/>
      <c r="O14" s="53"/>
      <c r="P14" s="150"/>
      <c r="Q14" s="53"/>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row>
    <row r="15" spans="1:112" s="83" customFormat="1" ht="22.15" customHeight="1" thickBot="1" x14ac:dyDescent="0.3">
      <c r="A15" s="291"/>
      <c r="B15" s="269" t="s">
        <v>73</v>
      </c>
      <c r="C15" s="280" t="s">
        <v>62</v>
      </c>
      <c r="D15" s="207" t="s">
        <v>74</v>
      </c>
      <c r="E15" s="92"/>
      <c r="F15" s="159"/>
      <c r="G15" s="216"/>
      <c r="H15" s="116"/>
      <c r="I15" s="155"/>
      <c r="J15" s="168"/>
      <c r="K15" s="290" t="str" cm="1">
        <f t="array" ref="K15">IF((AND(J15:J21=1)), "Fully Mapped", "Not/ Partially Mapped")</f>
        <v>Not/ Partially Mapped</v>
      </c>
      <c r="L15" s="290">
        <f>SUM('Workings out'!C5:C11)</f>
        <v>0</v>
      </c>
      <c r="M15" s="56"/>
      <c r="N15" s="57"/>
      <c r="O15" s="57"/>
      <c r="P15" s="155"/>
      <c r="Q15" s="58"/>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row>
    <row r="16" spans="1:112" ht="44.25" thickBot="1" x14ac:dyDescent="0.3">
      <c r="A16" s="291"/>
      <c r="B16" s="270"/>
      <c r="C16" s="281"/>
      <c r="D16" s="204" t="s">
        <v>75</v>
      </c>
      <c r="E16" s="92"/>
      <c r="F16" s="160"/>
      <c r="G16" s="217"/>
      <c r="H16" s="116"/>
      <c r="I16" s="155"/>
      <c r="J16" s="168"/>
      <c r="K16" s="290"/>
      <c r="L16" s="290"/>
      <c r="M16" s="56"/>
      <c r="N16" s="57"/>
      <c r="O16" s="57"/>
      <c r="P16" s="155"/>
      <c r="Q16" s="58"/>
    </row>
    <row r="17" spans="1:112" ht="22.5" thickBot="1" x14ac:dyDescent="0.3">
      <c r="A17" s="291"/>
      <c r="B17" s="270"/>
      <c r="C17" s="281"/>
      <c r="D17" s="204" t="s">
        <v>76</v>
      </c>
      <c r="E17" s="92"/>
      <c r="F17" s="160"/>
      <c r="G17" s="217"/>
      <c r="H17" s="116"/>
      <c r="I17" s="155"/>
      <c r="J17" s="168"/>
      <c r="K17" s="290"/>
      <c r="L17" s="290"/>
      <c r="M17" s="56"/>
      <c r="N17" s="57"/>
      <c r="O17" s="57"/>
      <c r="P17" s="155"/>
      <c r="Q17" s="58"/>
    </row>
    <row r="18" spans="1:112" ht="44.25" thickBot="1" x14ac:dyDescent="0.3">
      <c r="A18" s="291"/>
      <c r="B18" s="270"/>
      <c r="C18" s="281"/>
      <c r="D18" s="204" t="s">
        <v>77</v>
      </c>
      <c r="E18" s="92"/>
      <c r="F18" s="160"/>
      <c r="G18" s="217"/>
      <c r="H18" s="116"/>
      <c r="I18" s="155"/>
      <c r="J18" s="168"/>
      <c r="K18" s="290"/>
      <c r="L18" s="290"/>
      <c r="M18" s="56"/>
      <c r="N18" s="57"/>
      <c r="O18" s="57"/>
      <c r="P18" s="155"/>
      <c r="Q18" s="58"/>
    </row>
    <row r="19" spans="1:112" ht="44.25" thickBot="1" x14ac:dyDescent="0.3">
      <c r="A19" s="291"/>
      <c r="B19" s="270"/>
      <c r="C19" s="281"/>
      <c r="D19" s="204" t="s">
        <v>78</v>
      </c>
      <c r="E19" s="92"/>
      <c r="F19" s="160"/>
      <c r="G19" s="217"/>
      <c r="H19" s="116"/>
      <c r="I19" s="155"/>
      <c r="J19" s="168"/>
      <c r="K19" s="290"/>
      <c r="L19" s="290"/>
      <c r="M19" s="56"/>
      <c r="N19" s="57"/>
      <c r="O19" s="57"/>
      <c r="P19" s="155"/>
      <c r="Q19" s="58"/>
    </row>
    <row r="20" spans="1:112" ht="44.25" thickBot="1" x14ac:dyDescent="0.3">
      <c r="A20" s="291"/>
      <c r="B20" s="270"/>
      <c r="C20" s="281"/>
      <c r="D20" s="204" t="s">
        <v>79</v>
      </c>
      <c r="E20" s="84"/>
      <c r="F20" s="160"/>
      <c r="G20" s="218"/>
      <c r="H20" s="103"/>
      <c r="I20" s="155"/>
      <c r="J20" s="169"/>
      <c r="K20" s="287"/>
      <c r="L20" s="287"/>
      <c r="M20" s="46"/>
      <c r="N20" s="47"/>
      <c r="O20" s="47"/>
      <c r="P20" s="155"/>
      <c r="Q20" s="48"/>
    </row>
    <row r="21" spans="1:112" s="88" customFormat="1" ht="66" thickBot="1" x14ac:dyDescent="0.3">
      <c r="A21" s="291"/>
      <c r="B21" s="294"/>
      <c r="C21" s="295"/>
      <c r="D21" s="226" t="s">
        <v>80</v>
      </c>
      <c r="E21" s="86"/>
      <c r="F21" s="158"/>
      <c r="G21" s="220"/>
      <c r="H21" s="104"/>
      <c r="I21" s="155"/>
      <c r="J21" s="170"/>
      <c r="K21" s="288"/>
      <c r="L21" s="287"/>
      <c r="M21" s="50"/>
      <c r="N21" s="51"/>
      <c r="O21" s="51"/>
      <c r="P21" s="155"/>
      <c r="Q21" s="52"/>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row>
    <row r="22" spans="1:112" s="80" customFormat="1" ht="22.5" thickBot="1" x14ac:dyDescent="0.3">
      <c r="A22" s="291" t="s">
        <v>230</v>
      </c>
      <c r="B22" s="40" t="s">
        <v>0</v>
      </c>
      <c r="C22" s="202" t="s">
        <v>35</v>
      </c>
      <c r="D22" s="199" t="s">
        <v>51</v>
      </c>
      <c r="E22" s="89"/>
      <c r="F22" s="90"/>
      <c r="G22" s="90"/>
      <c r="H22" s="90"/>
      <c r="I22" s="150"/>
      <c r="J22" s="54"/>
      <c r="K22" s="54"/>
      <c r="L22" s="54"/>
      <c r="M22" s="53"/>
      <c r="N22" s="53"/>
      <c r="O22" s="53"/>
      <c r="P22" s="150"/>
      <c r="Q22" s="53"/>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row>
    <row r="23" spans="1:112" s="83" customFormat="1" ht="87.75" thickBot="1" x14ac:dyDescent="0.3">
      <c r="A23" s="291"/>
      <c r="B23" s="277" t="s">
        <v>81</v>
      </c>
      <c r="C23" s="280" t="s">
        <v>82</v>
      </c>
      <c r="D23" s="207" t="s">
        <v>83</v>
      </c>
      <c r="E23" s="93"/>
      <c r="F23" s="159"/>
      <c r="G23" s="216"/>
      <c r="H23" s="116"/>
      <c r="I23" s="155"/>
      <c r="J23" s="168"/>
      <c r="K23" s="290" t="str" cm="1">
        <f t="array" ref="K23">IF((AND(J23:J31=1)), "Fully Mapped", "Not/ Partially Mapped")</f>
        <v>Not/ Partially Mapped</v>
      </c>
      <c r="L23" s="290">
        <f>SUM('Workings out'!D5:D13)</f>
        <v>0</v>
      </c>
      <c r="M23" s="56"/>
      <c r="N23" s="57"/>
      <c r="O23" s="57"/>
      <c r="P23" s="155"/>
      <c r="Q23" s="58"/>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row>
    <row r="24" spans="1:112" ht="44.25" thickBot="1" x14ac:dyDescent="0.3">
      <c r="A24" s="291"/>
      <c r="B24" s="278"/>
      <c r="C24" s="281"/>
      <c r="D24" s="204" t="s">
        <v>84</v>
      </c>
      <c r="E24" s="93"/>
      <c r="F24" s="160"/>
      <c r="G24" s="217"/>
      <c r="H24" s="116"/>
      <c r="I24" s="155"/>
      <c r="J24" s="168"/>
      <c r="K24" s="290"/>
      <c r="L24" s="290"/>
      <c r="M24" s="56"/>
      <c r="N24" s="57"/>
      <c r="O24" s="57"/>
      <c r="P24" s="155"/>
      <c r="Q24" s="58"/>
    </row>
    <row r="25" spans="1:112" ht="66" thickBot="1" x14ac:dyDescent="0.3">
      <c r="A25" s="291"/>
      <c r="B25" s="278"/>
      <c r="C25" s="281"/>
      <c r="D25" s="204" t="s">
        <v>85</v>
      </c>
      <c r="E25" s="93"/>
      <c r="F25" s="160"/>
      <c r="G25" s="217"/>
      <c r="H25" s="116"/>
      <c r="I25" s="155"/>
      <c r="J25" s="168"/>
      <c r="K25" s="290"/>
      <c r="L25" s="290"/>
      <c r="M25" s="56"/>
      <c r="N25" s="57"/>
      <c r="O25" s="57"/>
      <c r="P25" s="155"/>
      <c r="Q25" s="58"/>
    </row>
    <row r="26" spans="1:112" ht="66" thickBot="1" x14ac:dyDescent="0.3">
      <c r="A26" s="291"/>
      <c r="B26" s="278"/>
      <c r="C26" s="281"/>
      <c r="D26" s="204" t="s">
        <v>86</v>
      </c>
      <c r="E26" s="93"/>
      <c r="F26" s="160"/>
      <c r="G26" s="217"/>
      <c r="H26" s="116"/>
      <c r="I26" s="155"/>
      <c r="J26" s="168"/>
      <c r="K26" s="290"/>
      <c r="L26" s="290"/>
      <c r="M26" s="56"/>
      <c r="N26" s="57"/>
      <c r="O26" s="57"/>
      <c r="P26" s="155"/>
      <c r="Q26" s="58"/>
    </row>
    <row r="27" spans="1:112" ht="44.25" thickBot="1" x14ac:dyDescent="0.3">
      <c r="A27" s="291"/>
      <c r="B27" s="278"/>
      <c r="C27" s="281"/>
      <c r="D27" s="204" t="s">
        <v>87</v>
      </c>
      <c r="E27" s="93"/>
      <c r="F27" s="160"/>
      <c r="G27" s="217"/>
      <c r="H27" s="116"/>
      <c r="I27" s="155"/>
      <c r="J27" s="168"/>
      <c r="K27" s="290"/>
      <c r="L27" s="290"/>
      <c r="M27" s="56"/>
      <c r="N27" s="57"/>
      <c r="O27" s="57"/>
      <c r="P27" s="155"/>
      <c r="Q27" s="58"/>
    </row>
    <row r="28" spans="1:112" ht="66" thickBot="1" x14ac:dyDescent="0.3">
      <c r="A28" s="291"/>
      <c r="B28" s="278"/>
      <c r="C28" s="281"/>
      <c r="D28" s="204" t="s">
        <v>88</v>
      </c>
      <c r="E28" s="93"/>
      <c r="F28" s="161"/>
      <c r="G28" s="217"/>
      <c r="H28" s="116"/>
      <c r="I28" s="155"/>
      <c r="J28" s="168"/>
      <c r="K28" s="290"/>
      <c r="L28" s="290"/>
      <c r="M28" s="56"/>
      <c r="N28" s="57"/>
      <c r="O28" s="57"/>
      <c r="P28" s="155"/>
      <c r="Q28" s="58"/>
    </row>
    <row r="29" spans="1:112" ht="66" thickBot="1" x14ac:dyDescent="0.3">
      <c r="A29" s="291"/>
      <c r="B29" s="278"/>
      <c r="C29" s="281"/>
      <c r="D29" s="204" t="s">
        <v>89</v>
      </c>
      <c r="E29" s="93"/>
      <c r="F29" s="160"/>
      <c r="G29" s="217"/>
      <c r="H29" s="116"/>
      <c r="I29" s="155"/>
      <c r="J29" s="168"/>
      <c r="K29" s="290"/>
      <c r="L29" s="290"/>
      <c r="M29" s="56"/>
      <c r="N29" s="57"/>
      <c r="O29" s="57"/>
      <c r="P29" s="155"/>
      <c r="Q29" s="58"/>
    </row>
    <row r="30" spans="1:112" ht="87.75" thickBot="1" x14ac:dyDescent="0.3">
      <c r="A30" s="291"/>
      <c r="B30" s="278"/>
      <c r="C30" s="281"/>
      <c r="D30" s="204" t="s">
        <v>90</v>
      </c>
      <c r="E30" s="94"/>
      <c r="F30" s="160"/>
      <c r="G30" s="218"/>
      <c r="H30" s="103"/>
      <c r="I30" s="155"/>
      <c r="J30" s="169"/>
      <c r="K30" s="287"/>
      <c r="L30" s="287"/>
      <c r="M30" s="46"/>
      <c r="N30" s="47"/>
      <c r="O30" s="47"/>
      <c r="P30" s="155"/>
      <c r="Q30" s="48"/>
    </row>
    <row r="31" spans="1:112" s="88" customFormat="1" ht="87.75" thickBot="1" x14ac:dyDescent="0.3">
      <c r="A31" s="291"/>
      <c r="B31" s="289"/>
      <c r="C31" s="282"/>
      <c r="D31" s="227" t="s">
        <v>91</v>
      </c>
      <c r="E31" s="95"/>
      <c r="F31" s="158"/>
      <c r="G31" s="220"/>
      <c r="H31" s="104"/>
      <c r="I31" s="155"/>
      <c r="J31" s="170"/>
      <c r="K31" s="288"/>
      <c r="L31" s="287"/>
      <c r="M31" s="50"/>
      <c r="N31" s="51"/>
      <c r="O31" s="51"/>
      <c r="P31" s="155"/>
      <c r="Q31" s="52"/>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row>
    <row r="32" spans="1:112" s="80" customFormat="1" ht="22.5" thickBot="1" x14ac:dyDescent="0.3">
      <c r="A32" s="291"/>
      <c r="B32" s="40" t="s">
        <v>0</v>
      </c>
      <c r="C32" s="202" t="s">
        <v>4</v>
      </c>
      <c r="D32" s="199" t="s">
        <v>51</v>
      </c>
      <c r="E32" s="89"/>
      <c r="F32" s="90"/>
      <c r="G32" s="90"/>
      <c r="H32" s="90"/>
      <c r="I32" s="150"/>
      <c r="J32" s="54"/>
      <c r="K32" s="54"/>
      <c r="L32" s="53"/>
      <c r="M32" s="53"/>
      <c r="N32" s="53"/>
      <c r="O32" s="53"/>
      <c r="P32" s="150"/>
      <c r="Q32" s="53"/>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row>
    <row r="33" spans="1:112" s="83" customFormat="1" ht="66" thickBot="1" x14ac:dyDescent="0.3">
      <c r="A33" s="291"/>
      <c r="B33" s="277" t="s">
        <v>92</v>
      </c>
      <c r="C33" s="280" t="s">
        <v>82</v>
      </c>
      <c r="D33" s="207" t="s">
        <v>93</v>
      </c>
      <c r="E33" s="92"/>
      <c r="F33" s="159"/>
      <c r="G33" s="163"/>
      <c r="H33" s="221"/>
      <c r="I33" s="155"/>
      <c r="J33" s="168"/>
      <c r="K33" s="290" t="str" cm="1">
        <f t="array" ref="K33">IF((AND(J33:J41=1)), "Fully Mapped", "Not/ Partially Mapped")</f>
        <v>Not/ Partially Mapped</v>
      </c>
      <c r="L33" s="290">
        <f>SUM('Workings out'!E5:E13)</f>
        <v>0</v>
      </c>
      <c r="M33" s="56"/>
      <c r="N33" s="57"/>
      <c r="O33" s="57"/>
      <c r="P33" s="155"/>
      <c r="Q33" s="58"/>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row>
    <row r="34" spans="1:112" ht="87.75" thickBot="1" x14ac:dyDescent="0.3">
      <c r="A34" s="291"/>
      <c r="B34" s="278"/>
      <c r="C34" s="281"/>
      <c r="D34" s="204" t="s">
        <v>94</v>
      </c>
      <c r="E34" s="93"/>
      <c r="F34" s="160"/>
      <c r="G34" s="164"/>
      <c r="H34" s="222"/>
      <c r="I34" s="155"/>
      <c r="J34" s="168"/>
      <c r="K34" s="290"/>
      <c r="L34" s="290"/>
      <c r="M34" s="56"/>
      <c r="N34" s="57"/>
      <c r="O34" s="57"/>
      <c r="P34" s="155"/>
      <c r="Q34" s="58"/>
    </row>
    <row r="35" spans="1:112" ht="44.25" thickBot="1" x14ac:dyDescent="0.3">
      <c r="A35" s="291"/>
      <c r="B35" s="278"/>
      <c r="C35" s="281"/>
      <c r="D35" s="204" t="s">
        <v>95</v>
      </c>
      <c r="E35" s="92"/>
      <c r="F35" s="160"/>
      <c r="G35" s="164"/>
      <c r="H35" s="222"/>
      <c r="I35" s="155"/>
      <c r="J35" s="168"/>
      <c r="K35" s="290"/>
      <c r="L35" s="290"/>
      <c r="M35" s="56"/>
      <c r="N35" s="57"/>
      <c r="O35" s="57"/>
      <c r="P35" s="155"/>
      <c r="Q35" s="58"/>
    </row>
    <row r="36" spans="1:112" ht="44.25" thickBot="1" x14ac:dyDescent="0.3">
      <c r="A36" s="291"/>
      <c r="B36" s="278"/>
      <c r="C36" s="281"/>
      <c r="D36" s="206" t="s">
        <v>96</v>
      </c>
      <c r="E36" s="92"/>
      <c r="F36" s="160"/>
      <c r="G36" s="164"/>
      <c r="H36" s="222"/>
      <c r="I36" s="155"/>
      <c r="J36" s="168"/>
      <c r="K36" s="290"/>
      <c r="L36" s="290"/>
      <c r="M36" s="56"/>
      <c r="N36" s="57"/>
      <c r="O36" s="57"/>
      <c r="P36" s="155"/>
      <c r="Q36" s="58"/>
    </row>
    <row r="37" spans="1:112" ht="66" thickBot="1" x14ac:dyDescent="0.3">
      <c r="A37" s="291"/>
      <c r="B37" s="278"/>
      <c r="C37" s="281"/>
      <c r="D37" s="204" t="s">
        <v>97</v>
      </c>
      <c r="E37" s="92"/>
      <c r="F37" s="160"/>
      <c r="G37" s="164"/>
      <c r="H37" s="222"/>
      <c r="I37" s="155"/>
      <c r="J37" s="168"/>
      <c r="K37" s="290"/>
      <c r="L37" s="290"/>
      <c r="M37" s="56"/>
      <c r="N37" s="57"/>
      <c r="O37" s="57"/>
      <c r="P37" s="155"/>
      <c r="Q37" s="58"/>
    </row>
    <row r="38" spans="1:112" ht="66" thickBot="1" x14ac:dyDescent="0.3">
      <c r="A38" s="291"/>
      <c r="B38" s="278"/>
      <c r="C38" s="281"/>
      <c r="D38" s="204" t="s">
        <v>98</v>
      </c>
      <c r="E38" s="92"/>
      <c r="F38" s="160"/>
      <c r="G38" s="164"/>
      <c r="H38" s="222"/>
      <c r="I38" s="155"/>
      <c r="J38" s="168"/>
      <c r="K38" s="290"/>
      <c r="L38" s="290"/>
      <c r="M38" s="56"/>
      <c r="N38" s="57"/>
      <c r="O38" s="57"/>
      <c r="P38" s="155"/>
      <c r="Q38" s="58"/>
    </row>
    <row r="39" spans="1:112" ht="66" thickBot="1" x14ac:dyDescent="0.3">
      <c r="A39" s="291"/>
      <c r="B39" s="278"/>
      <c r="C39" s="281"/>
      <c r="D39" s="204" t="s">
        <v>99</v>
      </c>
      <c r="E39" s="84"/>
      <c r="F39" s="160"/>
      <c r="G39" s="164"/>
      <c r="H39" s="222"/>
      <c r="I39" s="155"/>
      <c r="J39" s="169"/>
      <c r="K39" s="287"/>
      <c r="L39" s="287"/>
      <c r="M39" s="46"/>
      <c r="N39" s="47"/>
      <c r="O39" s="47"/>
      <c r="P39" s="155"/>
      <c r="Q39" s="48"/>
    </row>
    <row r="40" spans="1:112" ht="87.75" thickBot="1" x14ac:dyDescent="0.3">
      <c r="A40" s="291"/>
      <c r="B40" s="278"/>
      <c r="C40" s="281"/>
      <c r="D40" s="204" t="s">
        <v>100</v>
      </c>
      <c r="E40" s="84"/>
      <c r="F40" s="160"/>
      <c r="G40" s="164"/>
      <c r="H40" s="222"/>
      <c r="I40" s="155"/>
      <c r="J40" s="169"/>
      <c r="K40" s="287"/>
      <c r="L40" s="287"/>
      <c r="M40" s="46"/>
      <c r="N40" s="47"/>
      <c r="O40" s="47"/>
      <c r="P40" s="155"/>
      <c r="Q40" s="48"/>
    </row>
    <row r="41" spans="1:112" s="88" customFormat="1" ht="44.25" thickBot="1" x14ac:dyDescent="0.3">
      <c r="A41" s="291"/>
      <c r="B41" s="289"/>
      <c r="C41" s="282"/>
      <c r="D41" s="227" t="s">
        <v>101</v>
      </c>
      <c r="E41" s="86"/>
      <c r="F41" s="158"/>
      <c r="G41" s="224"/>
      <c r="H41" s="223"/>
      <c r="I41" s="155"/>
      <c r="J41" s="170"/>
      <c r="K41" s="288"/>
      <c r="L41" s="287"/>
      <c r="M41" s="50"/>
      <c r="N41" s="51"/>
      <c r="O41" s="51"/>
      <c r="P41" s="155"/>
      <c r="Q41" s="52"/>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row>
    <row r="42" spans="1:112" s="80" customFormat="1" ht="22.5" thickBot="1" x14ac:dyDescent="0.3">
      <c r="A42" s="291" t="s">
        <v>231</v>
      </c>
      <c r="B42" s="40" t="s">
        <v>0</v>
      </c>
      <c r="C42" s="202" t="s">
        <v>35</v>
      </c>
      <c r="D42" s="199" t="s">
        <v>51</v>
      </c>
      <c r="E42" s="89"/>
      <c r="F42" s="90"/>
      <c r="G42" s="90"/>
      <c r="H42" s="90"/>
      <c r="I42" s="150"/>
      <c r="J42" s="54"/>
      <c r="K42" s="54"/>
      <c r="L42" s="54"/>
      <c r="M42" s="53"/>
      <c r="N42" s="53"/>
      <c r="O42" s="53"/>
      <c r="P42" s="150"/>
      <c r="Q42" s="91"/>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row>
    <row r="43" spans="1:112" s="83" customFormat="1" ht="22.15" customHeight="1" thickBot="1" x14ac:dyDescent="0.3">
      <c r="A43" s="291"/>
      <c r="B43" s="280" t="s">
        <v>102</v>
      </c>
      <c r="C43" s="280" t="s">
        <v>103</v>
      </c>
      <c r="D43" s="207" t="s">
        <v>104</v>
      </c>
      <c r="E43" s="92"/>
      <c r="F43" s="159"/>
      <c r="G43" s="163"/>
      <c r="H43" s="221"/>
      <c r="I43" s="155"/>
      <c r="J43" s="168"/>
      <c r="K43" s="290" t="str" cm="1">
        <f t="array" ref="K43">IF((AND(J43:J58=1)), "Fully Mapped", "Not/ Partially Mapped")</f>
        <v>Not/ Partially Mapped</v>
      </c>
      <c r="L43" s="290">
        <f>SUM('Workings out'!F5:F20)</f>
        <v>0</v>
      </c>
      <c r="M43" s="56"/>
      <c r="N43" s="57"/>
      <c r="O43" s="57"/>
      <c r="P43" s="155"/>
      <c r="Q43" s="96"/>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row>
    <row r="44" spans="1:112" ht="44.25" thickBot="1" x14ac:dyDescent="0.3">
      <c r="A44" s="291"/>
      <c r="B44" s="281"/>
      <c r="C44" s="281"/>
      <c r="D44" s="204" t="s">
        <v>105</v>
      </c>
      <c r="E44" s="84"/>
      <c r="F44" s="160"/>
      <c r="G44" s="164"/>
      <c r="H44" s="222"/>
      <c r="I44" s="155"/>
      <c r="J44" s="169"/>
      <c r="K44" s="287"/>
      <c r="L44" s="287"/>
      <c r="M44" s="46"/>
      <c r="N44" s="47"/>
      <c r="O44" s="47"/>
      <c r="P44" s="155"/>
      <c r="Q44" s="97"/>
    </row>
    <row r="45" spans="1:112" ht="66" thickBot="1" x14ac:dyDescent="0.3">
      <c r="A45" s="291"/>
      <c r="B45" s="281"/>
      <c r="C45" s="281"/>
      <c r="D45" s="204" t="s">
        <v>106</v>
      </c>
      <c r="E45" s="84"/>
      <c r="F45" s="160"/>
      <c r="G45" s="164"/>
      <c r="H45" s="222"/>
      <c r="I45" s="155"/>
      <c r="J45" s="169"/>
      <c r="K45" s="287"/>
      <c r="L45" s="287"/>
      <c r="M45" s="46"/>
      <c r="N45" s="47"/>
      <c r="O45" s="47"/>
      <c r="P45" s="155"/>
      <c r="Q45" s="97"/>
    </row>
    <row r="46" spans="1:112" ht="66" thickBot="1" x14ac:dyDescent="0.3">
      <c r="A46" s="291"/>
      <c r="B46" s="281"/>
      <c r="C46" s="281"/>
      <c r="D46" s="204" t="s">
        <v>107</v>
      </c>
      <c r="E46" s="84"/>
      <c r="F46" s="160"/>
      <c r="G46" s="164"/>
      <c r="H46" s="222"/>
      <c r="I46" s="155"/>
      <c r="J46" s="169"/>
      <c r="K46" s="287"/>
      <c r="L46" s="287"/>
      <c r="M46" s="46"/>
      <c r="N46" s="47"/>
      <c r="O46" s="47"/>
      <c r="P46" s="155"/>
      <c r="Q46" s="97"/>
    </row>
    <row r="47" spans="1:112" ht="44.25" thickBot="1" x14ac:dyDescent="0.3">
      <c r="A47" s="291"/>
      <c r="B47" s="281"/>
      <c r="C47" s="281"/>
      <c r="D47" s="206" t="s">
        <v>108</v>
      </c>
      <c r="E47" s="84"/>
      <c r="F47" s="160"/>
      <c r="G47" s="164"/>
      <c r="H47" s="222"/>
      <c r="I47" s="155"/>
      <c r="J47" s="169"/>
      <c r="K47" s="287"/>
      <c r="L47" s="287"/>
      <c r="M47" s="46"/>
      <c r="N47" s="47"/>
      <c r="O47" s="47"/>
      <c r="P47" s="155"/>
      <c r="Q47" s="97"/>
    </row>
    <row r="48" spans="1:112" ht="66" thickBot="1" x14ac:dyDescent="0.3">
      <c r="A48" s="291"/>
      <c r="B48" s="281"/>
      <c r="C48" s="281"/>
      <c r="D48" s="204" t="s">
        <v>109</v>
      </c>
      <c r="E48" s="84"/>
      <c r="F48" s="160"/>
      <c r="G48" s="164"/>
      <c r="H48" s="222"/>
      <c r="I48" s="155"/>
      <c r="J48" s="169"/>
      <c r="K48" s="287"/>
      <c r="L48" s="287"/>
      <c r="M48" s="46"/>
      <c r="N48" s="47"/>
      <c r="O48" s="47"/>
      <c r="P48" s="155"/>
      <c r="Q48" s="97"/>
    </row>
    <row r="49" spans="1:112" ht="44.25" thickBot="1" x14ac:dyDescent="0.3">
      <c r="A49" s="291"/>
      <c r="B49" s="281"/>
      <c r="C49" s="281"/>
      <c r="D49" s="204" t="s">
        <v>110</v>
      </c>
      <c r="E49" s="84"/>
      <c r="F49" s="160"/>
      <c r="G49" s="164"/>
      <c r="H49" s="222"/>
      <c r="I49" s="155"/>
      <c r="J49" s="169"/>
      <c r="K49" s="287"/>
      <c r="L49" s="287"/>
      <c r="M49" s="46"/>
      <c r="N49" s="47"/>
      <c r="O49" s="47"/>
      <c r="P49" s="155"/>
      <c r="Q49" s="97"/>
    </row>
    <row r="50" spans="1:112" ht="44.25" thickBot="1" x14ac:dyDescent="0.3">
      <c r="A50" s="291"/>
      <c r="B50" s="281"/>
      <c r="C50" s="281"/>
      <c r="D50" s="204" t="s">
        <v>111</v>
      </c>
      <c r="E50" s="84"/>
      <c r="F50" s="160"/>
      <c r="G50" s="164"/>
      <c r="H50" s="222"/>
      <c r="I50" s="155"/>
      <c r="J50" s="169"/>
      <c r="K50" s="287"/>
      <c r="L50" s="287"/>
      <c r="M50" s="46"/>
      <c r="N50" s="47"/>
      <c r="O50" s="47"/>
      <c r="P50" s="155"/>
      <c r="Q50" s="97"/>
    </row>
    <row r="51" spans="1:112" ht="66" thickBot="1" x14ac:dyDescent="0.3">
      <c r="A51" s="291"/>
      <c r="B51" s="281"/>
      <c r="C51" s="281"/>
      <c r="D51" s="206" t="s">
        <v>112</v>
      </c>
      <c r="E51" s="84"/>
      <c r="F51" s="160"/>
      <c r="G51" s="164"/>
      <c r="H51" s="222"/>
      <c r="I51" s="155"/>
      <c r="J51" s="169"/>
      <c r="K51" s="287"/>
      <c r="L51" s="287"/>
      <c r="M51" s="46"/>
      <c r="N51" s="47"/>
      <c r="O51" s="47"/>
      <c r="P51" s="155"/>
      <c r="Q51" s="97"/>
    </row>
    <row r="52" spans="1:112" ht="44.25" thickBot="1" x14ac:dyDescent="0.3">
      <c r="A52" s="291"/>
      <c r="B52" s="281"/>
      <c r="C52" s="281"/>
      <c r="D52" s="228" t="s">
        <v>113</v>
      </c>
      <c r="E52" s="84"/>
      <c r="F52" s="160"/>
      <c r="G52" s="164"/>
      <c r="H52" s="222"/>
      <c r="I52" s="155"/>
      <c r="J52" s="169"/>
      <c r="K52" s="287"/>
      <c r="L52" s="287"/>
      <c r="M52" s="46"/>
      <c r="N52" s="47"/>
      <c r="O52" s="47"/>
      <c r="P52" s="155"/>
      <c r="Q52" s="97"/>
    </row>
    <row r="53" spans="1:112" ht="44.25" thickBot="1" x14ac:dyDescent="0.3">
      <c r="A53" s="291"/>
      <c r="B53" s="281"/>
      <c r="C53" s="281"/>
      <c r="D53" s="204" t="s">
        <v>114</v>
      </c>
      <c r="E53" s="84"/>
      <c r="F53" s="160"/>
      <c r="G53" s="164"/>
      <c r="H53" s="222"/>
      <c r="I53" s="155"/>
      <c r="J53" s="169"/>
      <c r="K53" s="287"/>
      <c r="L53" s="287"/>
      <c r="M53" s="46"/>
      <c r="N53" s="47"/>
      <c r="O53" s="47"/>
      <c r="P53" s="155"/>
      <c r="Q53" s="97"/>
    </row>
    <row r="54" spans="1:112" ht="66" thickBot="1" x14ac:dyDescent="0.3">
      <c r="A54" s="291"/>
      <c r="B54" s="281"/>
      <c r="C54" s="281"/>
      <c r="D54" s="204" t="s">
        <v>115</v>
      </c>
      <c r="E54" s="84"/>
      <c r="F54" s="160"/>
      <c r="G54" s="164"/>
      <c r="H54" s="222"/>
      <c r="I54" s="155"/>
      <c r="J54" s="169"/>
      <c r="K54" s="287"/>
      <c r="L54" s="287"/>
      <c r="M54" s="46"/>
      <c r="N54" s="47"/>
      <c r="O54" s="47"/>
      <c r="P54" s="155"/>
      <c r="Q54" s="97"/>
    </row>
    <row r="55" spans="1:112" ht="44.25" thickBot="1" x14ac:dyDescent="0.3">
      <c r="A55" s="291"/>
      <c r="B55" s="281"/>
      <c r="C55" s="281"/>
      <c r="D55" s="204" t="s">
        <v>116</v>
      </c>
      <c r="E55" s="84"/>
      <c r="F55" s="160"/>
      <c r="G55" s="164"/>
      <c r="H55" s="222"/>
      <c r="I55" s="155"/>
      <c r="J55" s="169"/>
      <c r="K55" s="287"/>
      <c r="L55" s="287"/>
      <c r="M55" s="46"/>
      <c r="N55" s="47"/>
      <c r="O55" s="47"/>
      <c r="P55" s="155"/>
      <c r="Q55" s="97"/>
    </row>
    <row r="56" spans="1:112" ht="44.25" thickBot="1" x14ac:dyDescent="0.3">
      <c r="A56" s="291"/>
      <c r="B56" s="281"/>
      <c r="C56" s="281"/>
      <c r="D56" s="204" t="s">
        <v>117</v>
      </c>
      <c r="E56" s="84"/>
      <c r="F56" s="160"/>
      <c r="G56" s="164"/>
      <c r="H56" s="222"/>
      <c r="I56" s="155"/>
      <c r="J56" s="169"/>
      <c r="K56" s="287"/>
      <c r="L56" s="287"/>
      <c r="M56" s="46"/>
      <c r="N56" s="47"/>
      <c r="O56" s="47"/>
      <c r="P56" s="155"/>
      <c r="Q56" s="97"/>
    </row>
    <row r="57" spans="1:112" ht="44.25" thickBot="1" x14ac:dyDescent="0.3">
      <c r="A57" s="291"/>
      <c r="B57" s="281"/>
      <c r="C57" s="281"/>
      <c r="D57" s="204" t="s">
        <v>118</v>
      </c>
      <c r="E57" s="84"/>
      <c r="F57" s="160"/>
      <c r="G57" s="164"/>
      <c r="H57" s="222"/>
      <c r="I57" s="155"/>
      <c r="J57" s="169"/>
      <c r="K57" s="287"/>
      <c r="L57" s="287"/>
      <c r="M57" s="46"/>
      <c r="N57" s="47"/>
      <c r="O57" s="47"/>
      <c r="P57" s="155"/>
      <c r="Q57" s="97"/>
    </row>
    <row r="58" spans="1:112" s="88" customFormat="1" ht="66" thickBot="1" x14ac:dyDescent="0.3">
      <c r="A58" s="291"/>
      <c r="B58" s="281"/>
      <c r="C58" s="281"/>
      <c r="D58" s="227" t="s">
        <v>119</v>
      </c>
      <c r="E58" s="86"/>
      <c r="F58" s="158"/>
      <c r="G58" s="224"/>
      <c r="H58" s="223"/>
      <c r="I58" s="155"/>
      <c r="J58" s="170"/>
      <c r="K58" s="288"/>
      <c r="L58" s="288"/>
      <c r="M58" s="50"/>
      <c r="N58" s="51"/>
      <c r="O58" s="51"/>
      <c r="P58" s="155"/>
      <c r="Q58" s="52"/>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row>
    <row r="59" spans="1:112" s="80" customFormat="1" ht="22.5" thickBot="1" x14ac:dyDescent="0.3">
      <c r="A59" s="291"/>
      <c r="B59" s="40" t="s">
        <v>0</v>
      </c>
      <c r="C59" s="202" t="s">
        <v>4</v>
      </c>
      <c r="D59" s="199" t="s">
        <v>51</v>
      </c>
      <c r="E59" s="98"/>
      <c r="F59" s="99"/>
      <c r="G59" s="99"/>
      <c r="H59" s="99"/>
      <c r="I59" s="150"/>
      <c r="J59" s="60"/>
      <c r="K59" s="60"/>
      <c r="L59" s="59"/>
      <c r="M59" s="59"/>
      <c r="N59" s="59"/>
      <c r="O59" s="59"/>
      <c r="P59" s="150"/>
      <c r="Q59" s="100"/>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row>
    <row r="60" spans="1:112" s="83" customFormat="1" ht="44.25" thickBot="1" x14ac:dyDescent="0.3">
      <c r="A60" s="291"/>
      <c r="B60" s="280" t="s">
        <v>120</v>
      </c>
      <c r="C60" s="280" t="s">
        <v>103</v>
      </c>
      <c r="D60" s="207" t="s">
        <v>121</v>
      </c>
      <c r="E60" s="81"/>
      <c r="F60" s="81"/>
      <c r="G60" s="101"/>
      <c r="H60" s="82"/>
      <c r="I60" s="155"/>
      <c r="J60" s="165"/>
      <c r="K60" s="286" t="str" cm="1">
        <f t="array" ref="K60">IF((AND(J60:J72=1)), "Fully Mapped", "Not/ Partially Mapped#")</f>
        <v>Not/ Partially Mapped#</v>
      </c>
      <c r="L60" s="286">
        <f>SUM('Workings out'!G5:G17)</f>
        <v>0</v>
      </c>
      <c r="M60" s="41"/>
      <c r="N60" s="41"/>
      <c r="O60" s="42"/>
      <c r="P60" s="155"/>
      <c r="Q60" s="44"/>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row>
    <row r="61" spans="1:112" ht="66" thickBot="1" x14ac:dyDescent="0.3">
      <c r="A61" s="291"/>
      <c r="B61" s="281"/>
      <c r="C61" s="281"/>
      <c r="D61" s="204" t="s">
        <v>122</v>
      </c>
      <c r="E61" s="84"/>
      <c r="F61" s="84"/>
      <c r="G61" s="94"/>
      <c r="H61" s="85"/>
      <c r="I61" s="155"/>
      <c r="J61" s="169"/>
      <c r="K61" s="287"/>
      <c r="L61" s="287"/>
      <c r="M61" s="46"/>
      <c r="N61" s="46"/>
      <c r="O61" s="47"/>
      <c r="P61" s="155"/>
      <c r="Q61" s="48"/>
    </row>
    <row r="62" spans="1:112" ht="44.25" thickBot="1" x14ac:dyDescent="0.3">
      <c r="A62" s="291"/>
      <c r="B62" s="281"/>
      <c r="C62" s="281"/>
      <c r="D62" s="206" t="s">
        <v>123</v>
      </c>
      <c r="E62" s="84"/>
      <c r="F62" s="84"/>
      <c r="G62" s="94"/>
      <c r="H62" s="85"/>
      <c r="I62" s="155"/>
      <c r="J62" s="169"/>
      <c r="K62" s="287"/>
      <c r="L62" s="287"/>
      <c r="M62" s="46"/>
      <c r="N62" s="46"/>
      <c r="O62" s="47"/>
      <c r="P62" s="155"/>
      <c r="Q62" s="48"/>
    </row>
    <row r="63" spans="1:112" ht="66" thickBot="1" x14ac:dyDescent="0.3">
      <c r="A63" s="291"/>
      <c r="B63" s="281"/>
      <c r="C63" s="281"/>
      <c r="D63" s="204" t="s">
        <v>124</v>
      </c>
      <c r="E63" s="84"/>
      <c r="F63" s="84"/>
      <c r="G63" s="94"/>
      <c r="H63" s="85"/>
      <c r="I63" s="155"/>
      <c r="J63" s="169"/>
      <c r="K63" s="287"/>
      <c r="L63" s="287"/>
      <c r="M63" s="46"/>
      <c r="N63" s="46"/>
      <c r="O63" s="47"/>
      <c r="P63" s="155"/>
      <c r="Q63" s="48"/>
    </row>
    <row r="64" spans="1:112" ht="66" thickBot="1" x14ac:dyDescent="0.3">
      <c r="A64" s="291"/>
      <c r="B64" s="281"/>
      <c r="C64" s="281"/>
      <c r="D64" s="204" t="s">
        <v>125</v>
      </c>
      <c r="E64" s="84"/>
      <c r="F64" s="84"/>
      <c r="G64" s="94"/>
      <c r="H64" s="85"/>
      <c r="I64" s="155"/>
      <c r="J64" s="169"/>
      <c r="K64" s="287"/>
      <c r="L64" s="287"/>
      <c r="M64" s="46"/>
      <c r="N64" s="46"/>
      <c r="O64" s="47"/>
      <c r="P64" s="155"/>
      <c r="Q64" s="48"/>
    </row>
    <row r="65" spans="1:112" ht="44.25" thickBot="1" x14ac:dyDescent="0.3">
      <c r="A65" s="291"/>
      <c r="B65" s="281"/>
      <c r="C65" s="281"/>
      <c r="D65" s="204" t="s">
        <v>126</v>
      </c>
      <c r="E65" s="84"/>
      <c r="F65" s="84"/>
      <c r="G65" s="94"/>
      <c r="H65" s="85"/>
      <c r="I65" s="155"/>
      <c r="J65" s="169"/>
      <c r="K65" s="287"/>
      <c r="L65" s="287"/>
      <c r="M65" s="46"/>
      <c r="N65" s="46"/>
      <c r="O65" s="47"/>
      <c r="P65" s="155"/>
      <c r="Q65" s="48"/>
    </row>
    <row r="66" spans="1:112" ht="44.25" thickBot="1" x14ac:dyDescent="0.3">
      <c r="A66" s="291"/>
      <c r="B66" s="281"/>
      <c r="C66" s="281"/>
      <c r="D66" s="206" t="s">
        <v>127</v>
      </c>
      <c r="E66" s="84"/>
      <c r="F66" s="84"/>
      <c r="G66" s="94"/>
      <c r="H66" s="85"/>
      <c r="I66" s="155"/>
      <c r="J66" s="169"/>
      <c r="K66" s="287"/>
      <c r="L66" s="287"/>
      <c r="M66" s="46"/>
      <c r="N66" s="46"/>
      <c r="O66" s="47"/>
      <c r="P66" s="155"/>
      <c r="Q66" s="48"/>
    </row>
    <row r="67" spans="1:112" ht="44.25" thickBot="1" x14ac:dyDescent="0.3">
      <c r="A67" s="291"/>
      <c r="B67" s="281"/>
      <c r="C67" s="281"/>
      <c r="D67" s="206" t="s">
        <v>128</v>
      </c>
      <c r="E67" s="84"/>
      <c r="F67" s="84"/>
      <c r="G67" s="94"/>
      <c r="H67" s="85"/>
      <c r="I67" s="155"/>
      <c r="J67" s="169"/>
      <c r="K67" s="287"/>
      <c r="L67" s="287"/>
      <c r="M67" s="46"/>
      <c r="N67" s="46"/>
      <c r="O67" s="47"/>
      <c r="P67" s="155"/>
      <c r="Q67" s="48"/>
    </row>
    <row r="68" spans="1:112" ht="66" thickBot="1" x14ac:dyDescent="0.3">
      <c r="A68" s="291"/>
      <c r="B68" s="281"/>
      <c r="C68" s="281"/>
      <c r="D68" s="206" t="s">
        <v>129</v>
      </c>
      <c r="E68" s="84"/>
      <c r="F68" s="84"/>
      <c r="G68" s="94"/>
      <c r="H68" s="85"/>
      <c r="I68" s="155"/>
      <c r="J68" s="169"/>
      <c r="K68" s="287"/>
      <c r="L68" s="287"/>
      <c r="M68" s="46"/>
      <c r="N68" s="46"/>
      <c r="O68" s="47"/>
      <c r="P68" s="155"/>
      <c r="Q68" s="48"/>
    </row>
    <row r="69" spans="1:112" ht="44.25" thickBot="1" x14ac:dyDescent="0.3">
      <c r="A69" s="291"/>
      <c r="B69" s="281"/>
      <c r="C69" s="281"/>
      <c r="D69" s="229" t="s">
        <v>130</v>
      </c>
      <c r="E69" s="84"/>
      <c r="F69" s="84"/>
      <c r="G69" s="94"/>
      <c r="H69" s="85"/>
      <c r="I69" s="155"/>
      <c r="J69" s="169"/>
      <c r="K69" s="287"/>
      <c r="L69" s="287"/>
      <c r="M69" s="46"/>
      <c r="N69" s="46"/>
      <c r="O69" s="47"/>
      <c r="P69" s="155"/>
      <c r="Q69" s="48"/>
    </row>
    <row r="70" spans="1:112" ht="44.25" thickBot="1" x14ac:dyDescent="0.3">
      <c r="A70" s="291"/>
      <c r="B70" s="281"/>
      <c r="C70" s="281"/>
      <c r="D70" s="204" t="s">
        <v>131</v>
      </c>
      <c r="E70" s="84"/>
      <c r="F70" s="84"/>
      <c r="G70" s="94"/>
      <c r="H70" s="85"/>
      <c r="I70" s="155"/>
      <c r="J70" s="169"/>
      <c r="K70" s="287"/>
      <c r="L70" s="287"/>
      <c r="M70" s="46"/>
      <c r="N70" s="46"/>
      <c r="O70" s="47"/>
      <c r="P70" s="155"/>
      <c r="Q70" s="48"/>
    </row>
    <row r="71" spans="1:112" ht="44.25" thickBot="1" x14ac:dyDescent="0.3">
      <c r="A71" s="291"/>
      <c r="B71" s="281"/>
      <c r="C71" s="281"/>
      <c r="D71" s="206" t="s">
        <v>132</v>
      </c>
      <c r="E71" s="84"/>
      <c r="F71" s="84"/>
      <c r="G71" s="94"/>
      <c r="H71" s="85"/>
      <c r="I71" s="155"/>
      <c r="J71" s="169"/>
      <c r="K71" s="287"/>
      <c r="L71" s="287"/>
      <c r="M71" s="46"/>
      <c r="N71" s="46"/>
      <c r="O71" s="47"/>
      <c r="P71" s="155"/>
      <c r="Q71" s="48"/>
    </row>
    <row r="72" spans="1:112" ht="44.25" thickBot="1" x14ac:dyDescent="0.3">
      <c r="A72" s="291"/>
      <c r="B72" s="281"/>
      <c r="C72" s="281"/>
      <c r="D72" s="227" t="s">
        <v>133</v>
      </c>
      <c r="E72" s="86"/>
      <c r="F72" s="177"/>
      <c r="G72" s="95"/>
      <c r="H72" s="87"/>
      <c r="I72" s="155"/>
      <c r="J72" s="170"/>
      <c r="K72" s="288"/>
      <c r="L72" s="288"/>
      <c r="M72" s="50"/>
      <c r="N72" s="50"/>
      <c r="O72" s="51"/>
      <c r="P72" s="155"/>
      <c r="Q72" s="52"/>
    </row>
    <row r="73" spans="1:112" s="80" customFormat="1" ht="22.5" thickBot="1" x14ac:dyDescent="0.3">
      <c r="A73" s="291" t="s">
        <v>232</v>
      </c>
      <c r="B73" s="40" t="s">
        <v>0</v>
      </c>
      <c r="C73" s="202" t="s">
        <v>35</v>
      </c>
      <c r="D73" s="199" t="s">
        <v>51</v>
      </c>
      <c r="E73" s="105"/>
      <c r="F73" s="106"/>
      <c r="G73" s="107"/>
      <c r="H73" s="107"/>
      <c r="I73" s="150"/>
      <c r="J73" s="62"/>
      <c r="K73" s="62"/>
      <c r="L73" s="62"/>
      <c r="M73" s="61"/>
      <c r="N73" s="61"/>
      <c r="O73" s="61"/>
      <c r="P73" s="150"/>
      <c r="Q73" s="108"/>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row>
    <row r="74" spans="1:112" s="83" customFormat="1" ht="66" thickBot="1" x14ac:dyDescent="0.3">
      <c r="A74" s="291"/>
      <c r="B74" s="296" t="s">
        <v>134</v>
      </c>
      <c r="C74" s="280" t="s">
        <v>135</v>
      </c>
      <c r="D74" s="230" t="s">
        <v>136</v>
      </c>
      <c r="E74" s="92"/>
      <c r="F74" s="92"/>
      <c r="G74" s="216"/>
      <c r="H74" s="116"/>
      <c r="I74" s="155"/>
      <c r="J74" s="168"/>
      <c r="K74" s="290" t="str" cm="1">
        <f t="array" ref="K74">IF((AND(J74:J80=1)), "Fully Mapped", "Not/ Partially Mapped")</f>
        <v>Not/ Partially Mapped</v>
      </c>
      <c r="L74" s="290">
        <f>SUM('Workings out'!H5:H11)</f>
        <v>0</v>
      </c>
      <c r="M74" s="56"/>
      <c r="N74" s="57"/>
      <c r="O74" s="57"/>
      <c r="P74" s="155"/>
      <c r="Q74" s="96"/>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row>
    <row r="75" spans="1:112" ht="66" thickBot="1" x14ac:dyDescent="0.3">
      <c r="A75" s="291"/>
      <c r="B75" s="297"/>
      <c r="C75" s="281"/>
      <c r="D75" s="206" t="s">
        <v>137</v>
      </c>
      <c r="E75" s="92"/>
      <c r="F75" s="92"/>
      <c r="G75" s="217"/>
      <c r="H75" s="116"/>
      <c r="I75" s="155"/>
      <c r="J75" s="168"/>
      <c r="K75" s="290"/>
      <c r="L75" s="290"/>
      <c r="M75" s="56"/>
      <c r="N75" s="57"/>
      <c r="O75" s="57"/>
      <c r="P75" s="155"/>
      <c r="Q75" s="96"/>
    </row>
    <row r="76" spans="1:112" ht="44.25" thickBot="1" x14ac:dyDescent="0.3">
      <c r="A76" s="291"/>
      <c r="B76" s="297"/>
      <c r="C76" s="281"/>
      <c r="D76" s="206" t="s">
        <v>138</v>
      </c>
      <c r="E76" s="92"/>
      <c r="F76" s="92"/>
      <c r="G76" s="217"/>
      <c r="H76" s="116"/>
      <c r="I76" s="155"/>
      <c r="J76" s="168"/>
      <c r="K76" s="290"/>
      <c r="L76" s="290"/>
      <c r="M76" s="56"/>
      <c r="N76" s="57"/>
      <c r="O76" s="57"/>
      <c r="P76" s="155"/>
      <c r="Q76" s="96"/>
    </row>
    <row r="77" spans="1:112" ht="44.25" thickBot="1" x14ac:dyDescent="0.3">
      <c r="A77" s="291"/>
      <c r="B77" s="297"/>
      <c r="C77" s="281"/>
      <c r="D77" s="206" t="s">
        <v>139</v>
      </c>
      <c r="E77" s="92"/>
      <c r="F77" s="92"/>
      <c r="G77" s="217"/>
      <c r="H77" s="116"/>
      <c r="I77" s="155"/>
      <c r="J77" s="168"/>
      <c r="K77" s="290"/>
      <c r="L77" s="290"/>
      <c r="M77" s="56"/>
      <c r="N77" s="57"/>
      <c r="O77" s="57"/>
      <c r="P77" s="155"/>
      <c r="Q77" s="96"/>
    </row>
    <row r="78" spans="1:112" ht="44.25" thickBot="1" x14ac:dyDescent="0.3">
      <c r="A78" s="291"/>
      <c r="B78" s="297"/>
      <c r="C78" s="281"/>
      <c r="D78" s="204" t="s">
        <v>140</v>
      </c>
      <c r="E78" s="84"/>
      <c r="F78" s="84"/>
      <c r="G78" s="218"/>
      <c r="H78" s="103"/>
      <c r="I78" s="155"/>
      <c r="J78" s="169"/>
      <c r="K78" s="287"/>
      <c r="L78" s="287"/>
      <c r="M78" s="46"/>
      <c r="N78" s="47"/>
      <c r="O78" s="47"/>
      <c r="P78" s="155"/>
      <c r="Q78" s="97"/>
    </row>
    <row r="79" spans="1:112" ht="66" thickBot="1" x14ac:dyDescent="0.3">
      <c r="A79" s="291"/>
      <c r="B79" s="297"/>
      <c r="C79" s="281"/>
      <c r="D79" s="204" t="s">
        <v>141</v>
      </c>
      <c r="E79" s="84"/>
      <c r="F79" s="84"/>
      <c r="G79" s="218"/>
      <c r="H79" s="103"/>
      <c r="I79" s="155"/>
      <c r="J79" s="169"/>
      <c r="K79" s="287"/>
      <c r="L79" s="287"/>
      <c r="M79" s="46"/>
      <c r="N79" s="47"/>
      <c r="O79" s="47"/>
      <c r="P79" s="155"/>
      <c r="Q79" s="97"/>
    </row>
    <row r="80" spans="1:112" s="88" customFormat="1" ht="44.25" thickBot="1" x14ac:dyDescent="0.3">
      <c r="A80" s="291"/>
      <c r="B80" s="298"/>
      <c r="C80" s="295"/>
      <c r="D80" s="231" t="s">
        <v>142</v>
      </c>
      <c r="E80" s="86"/>
      <c r="F80" s="86"/>
      <c r="G80" s="220"/>
      <c r="H80" s="104"/>
      <c r="I80" s="155"/>
      <c r="J80" s="170"/>
      <c r="K80" s="288"/>
      <c r="L80" s="288"/>
      <c r="M80" s="50"/>
      <c r="N80" s="51"/>
      <c r="O80" s="51"/>
      <c r="P80" s="155"/>
      <c r="Q80" s="52"/>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row>
    <row r="81" spans="1:112" s="83" customFormat="1" ht="22.5" thickBot="1" x14ac:dyDescent="0.3">
      <c r="A81" s="291"/>
      <c r="B81" s="40" t="s">
        <v>0</v>
      </c>
      <c r="C81" s="202" t="s">
        <v>4</v>
      </c>
      <c r="D81" s="199" t="s">
        <v>51</v>
      </c>
      <c r="E81" s="89"/>
      <c r="F81" s="90"/>
      <c r="G81" s="109"/>
      <c r="H81" s="109"/>
      <c r="I81" s="150"/>
      <c r="J81" s="54"/>
      <c r="K81" s="54"/>
      <c r="L81" s="53"/>
      <c r="M81" s="53"/>
      <c r="N81" s="53"/>
      <c r="O81" s="53"/>
      <c r="P81" s="150"/>
      <c r="Q81" s="91"/>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row>
    <row r="82" spans="1:112" s="83" customFormat="1" ht="66" thickBot="1" x14ac:dyDescent="0.3">
      <c r="A82" s="291"/>
      <c r="B82" s="269" t="s">
        <v>143</v>
      </c>
      <c r="C82" s="280" t="s">
        <v>135</v>
      </c>
      <c r="D82" s="232" t="s">
        <v>144</v>
      </c>
      <c r="E82" s="92"/>
      <c r="F82" s="92"/>
      <c r="G82" s="216"/>
      <c r="H82" s="116"/>
      <c r="I82" s="155"/>
      <c r="J82" s="168"/>
      <c r="K82" s="290" t="str" cm="1">
        <f t="array" ref="K82">IF((AND(J82:J86=1)), "Fully Mapped", "Not/ Partially Mapped")</f>
        <v>Not/ Partially Mapped</v>
      </c>
      <c r="L82" s="290">
        <f>SUM('Workings out'!I5:I9)</f>
        <v>0</v>
      </c>
      <c r="M82" s="56"/>
      <c r="N82" s="57"/>
      <c r="O82" s="57"/>
      <c r="P82" s="155"/>
      <c r="Q82" s="58"/>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row>
    <row r="83" spans="1:112" ht="44.25" thickBot="1" x14ac:dyDescent="0.3">
      <c r="A83" s="291"/>
      <c r="B83" s="270"/>
      <c r="C83" s="281"/>
      <c r="D83" s="229" t="s">
        <v>145</v>
      </c>
      <c r="E83" s="92"/>
      <c r="F83" s="92"/>
      <c r="G83" s="217"/>
      <c r="H83" s="116"/>
      <c r="I83" s="155"/>
      <c r="J83" s="168"/>
      <c r="K83" s="290"/>
      <c r="L83" s="290"/>
      <c r="M83" s="56"/>
      <c r="N83" s="57"/>
      <c r="O83" s="57"/>
      <c r="P83" s="155"/>
      <c r="Q83" s="58"/>
    </row>
    <row r="84" spans="1:112" ht="22.5" thickBot="1" x14ac:dyDescent="0.3">
      <c r="A84" s="291"/>
      <c r="B84" s="270"/>
      <c r="C84" s="281"/>
      <c r="D84" s="229" t="s">
        <v>146</v>
      </c>
      <c r="E84" s="84"/>
      <c r="F84" s="84"/>
      <c r="G84" s="218"/>
      <c r="H84" s="103"/>
      <c r="I84" s="155"/>
      <c r="J84" s="169"/>
      <c r="K84" s="287"/>
      <c r="L84" s="287"/>
      <c r="M84" s="46"/>
      <c r="N84" s="47"/>
      <c r="O84" s="47"/>
      <c r="P84" s="155"/>
      <c r="Q84" s="48"/>
    </row>
    <row r="85" spans="1:112" ht="66" thickBot="1" x14ac:dyDescent="0.3">
      <c r="A85" s="291"/>
      <c r="B85" s="270"/>
      <c r="C85" s="281"/>
      <c r="D85" s="229" t="s">
        <v>147</v>
      </c>
      <c r="E85" s="84"/>
      <c r="F85" s="84"/>
      <c r="G85" s="218"/>
      <c r="H85" s="103"/>
      <c r="I85" s="155"/>
      <c r="J85" s="169"/>
      <c r="K85" s="287"/>
      <c r="L85" s="287"/>
      <c r="M85" s="46"/>
      <c r="N85" s="47"/>
      <c r="O85" s="47"/>
      <c r="P85" s="155"/>
      <c r="Q85" s="48"/>
    </row>
    <row r="86" spans="1:112" s="88" customFormat="1" ht="66" thickBot="1" x14ac:dyDescent="0.3">
      <c r="A86" s="291"/>
      <c r="B86" s="310"/>
      <c r="C86" s="295"/>
      <c r="D86" s="233" t="s">
        <v>148</v>
      </c>
      <c r="E86" s="86"/>
      <c r="F86" s="86"/>
      <c r="G86" s="220"/>
      <c r="H86" s="104"/>
      <c r="I86" s="155"/>
      <c r="J86" s="170"/>
      <c r="K86" s="288"/>
      <c r="L86" s="288"/>
      <c r="M86" s="50"/>
      <c r="N86" s="51"/>
      <c r="O86" s="51"/>
      <c r="P86" s="155"/>
      <c r="Q86" s="52"/>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row>
    <row r="87" spans="1:112" s="80" customFormat="1" ht="22.5" thickBot="1" x14ac:dyDescent="0.3">
      <c r="A87" s="291" t="s">
        <v>233</v>
      </c>
      <c r="B87" s="40" t="s">
        <v>0</v>
      </c>
      <c r="C87" s="202" t="s">
        <v>35</v>
      </c>
      <c r="D87" s="199" t="s">
        <v>51</v>
      </c>
      <c r="E87" s="89"/>
      <c r="F87" s="90"/>
      <c r="G87" s="109"/>
      <c r="H87" s="109"/>
      <c r="I87" s="150"/>
      <c r="J87" s="54"/>
      <c r="K87" s="54"/>
      <c r="L87" s="54"/>
      <c r="M87" s="53"/>
      <c r="N87" s="53"/>
      <c r="O87" s="53"/>
      <c r="P87" s="150"/>
      <c r="Q87" s="91"/>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row>
    <row r="88" spans="1:112" s="83" customFormat="1" ht="66" thickBot="1" x14ac:dyDescent="0.3">
      <c r="A88" s="291"/>
      <c r="B88" s="283" t="s">
        <v>149</v>
      </c>
      <c r="C88" s="280" t="s">
        <v>150</v>
      </c>
      <c r="D88" s="207" t="s">
        <v>151</v>
      </c>
      <c r="E88" s="92"/>
      <c r="F88" s="92"/>
      <c r="G88" s="216"/>
      <c r="H88" s="116"/>
      <c r="I88" s="155"/>
      <c r="J88" s="168"/>
      <c r="K88" s="290" t="str" cm="1">
        <f t="array" ref="K88">IF((AND(J88:J97=1)), "Fully Mapped", "Not/ Partially Mapped")</f>
        <v>Not/ Partially Mapped</v>
      </c>
      <c r="L88" s="290">
        <f>SUM('Workings out'!J5:J14)</f>
        <v>0</v>
      </c>
      <c r="M88" s="56"/>
      <c r="N88" s="57"/>
      <c r="O88" s="57"/>
      <c r="P88" s="155"/>
      <c r="Q88" s="96"/>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row>
    <row r="89" spans="1:112" ht="44.25" thickBot="1" x14ac:dyDescent="0.3">
      <c r="A89" s="291"/>
      <c r="B89" s="284"/>
      <c r="C89" s="281"/>
      <c r="D89" s="206" t="s">
        <v>152</v>
      </c>
      <c r="E89" s="92"/>
      <c r="F89" s="92"/>
      <c r="G89" s="217"/>
      <c r="H89" s="116"/>
      <c r="I89" s="155"/>
      <c r="J89" s="168"/>
      <c r="K89" s="290"/>
      <c r="L89" s="290"/>
      <c r="M89" s="56"/>
      <c r="N89" s="57"/>
      <c r="O89" s="57"/>
      <c r="P89" s="155"/>
      <c r="Q89" s="96"/>
    </row>
    <row r="90" spans="1:112" ht="44.25" thickBot="1" x14ac:dyDescent="0.3">
      <c r="A90" s="291"/>
      <c r="B90" s="284"/>
      <c r="C90" s="281"/>
      <c r="D90" s="204" t="s">
        <v>153</v>
      </c>
      <c r="E90" s="92"/>
      <c r="F90" s="92"/>
      <c r="G90" s="217"/>
      <c r="H90" s="116"/>
      <c r="I90" s="155"/>
      <c r="J90" s="168"/>
      <c r="K90" s="290"/>
      <c r="L90" s="290"/>
      <c r="M90" s="56"/>
      <c r="N90" s="57"/>
      <c r="O90" s="57"/>
      <c r="P90" s="155"/>
      <c r="Q90" s="96"/>
    </row>
    <row r="91" spans="1:112" ht="44.25" thickBot="1" x14ac:dyDescent="0.3">
      <c r="A91" s="291"/>
      <c r="B91" s="284"/>
      <c r="C91" s="281"/>
      <c r="D91" s="206" t="s">
        <v>154</v>
      </c>
      <c r="E91" s="92"/>
      <c r="F91" s="92"/>
      <c r="G91" s="217"/>
      <c r="H91" s="116"/>
      <c r="I91" s="155"/>
      <c r="J91" s="168"/>
      <c r="K91" s="290"/>
      <c r="L91" s="290"/>
      <c r="M91" s="56"/>
      <c r="N91" s="57"/>
      <c r="O91" s="57"/>
      <c r="P91" s="155"/>
      <c r="Q91" s="96"/>
    </row>
    <row r="92" spans="1:112" ht="44.25" thickBot="1" x14ac:dyDescent="0.3">
      <c r="A92" s="291"/>
      <c r="B92" s="284"/>
      <c r="C92" s="281"/>
      <c r="D92" s="206" t="s">
        <v>155</v>
      </c>
      <c r="E92" s="92"/>
      <c r="F92" s="92"/>
      <c r="G92" s="217"/>
      <c r="H92" s="116"/>
      <c r="I92" s="155"/>
      <c r="J92" s="168"/>
      <c r="K92" s="290"/>
      <c r="L92" s="290"/>
      <c r="M92" s="56"/>
      <c r="N92" s="57"/>
      <c r="O92" s="57"/>
      <c r="P92" s="155"/>
      <c r="Q92" s="96"/>
    </row>
    <row r="93" spans="1:112" ht="44.25" thickBot="1" x14ac:dyDescent="0.3">
      <c r="A93" s="291"/>
      <c r="B93" s="284"/>
      <c r="C93" s="281"/>
      <c r="D93" s="206" t="s">
        <v>156</v>
      </c>
      <c r="E93" s="92"/>
      <c r="F93" s="92"/>
      <c r="G93" s="217"/>
      <c r="H93" s="116"/>
      <c r="I93" s="155"/>
      <c r="J93" s="168"/>
      <c r="K93" s="290"/>
      <c r="L93" s="290"/>
      <c r="M93" s="56"/>
      <c r="N93" s="57"/>
      <c r="O93" s="57"/>
      <c r="P93" s="155"/>
      <c r="Q93" s="96"/>
    </row>
    <row r="94" spans="1:112" ht="44.25" thickBot="1" x14ac:dyDescent="0.3">
      <c r="A94" s="291"/>
      <c r="B94" s="284"/>
      <c r="C94" s="281"/>
      <c r="D94" s="204" t="s">
        <v>157</v>
      </c>
      <c r="E94" s="92"/>
      <c r="F94" s="92"/>
      <c r="G94" s="217"/>
      <c r="H94" s="116"/>
      <c r="I94" s="155"/>
      <c r="J94" s="168"/>
      <c r="K94" s="290"/>
      <c r="L94" s="290"/>
      <c r="M94" s="56"/>
      <c r="N94" s="57"/>
      <c r="O94" s="57"/>
      <c r="P94" s="155"/>
      <c r="Q94" s="96"/>
    </row>
    <row r="95" spans="1:112" ht="44.25" thickBot="1" x14ac:dyDescent="0.3">
      <c r="A95" s="291"/>
      <c r="B95" s="284"/>
      <c r="C95" s="281"/>
      <c r="D95" s="206" t="s">
        <v>158</v>
      </c>
      <c r="E95" s="92"/>
      <c r="F95" s="92"/>
      <c r="G95" s="217"/>
      <c r="H95" s="116"/>
      <c r="I95" s="155"/>
      <c r="J95" s="168"/>
      <c r="K95" s="290"/>
      <c r="L95" s="290"/>
      <c r="M95" s="56"/>
      <c r="N95" s="57"/>
      <c r="O95" s="57"/>
      <c r="P95" s="155"/>
      <c r="Q95" s="96"/>
    </row>
    <row r="96" spans="1:112" ht="44.25" thickBot="1" x14ac:dyDescent="0.3">
      <c r="A96" s="291"/>
      <c r="B96" s="284"/>
      <c r="C96" s="281"/>
      <c r="D96" s="206" t="s">
        <v>159</v>
      </c>
      <c r="E96" s="84"/>
      <c r="F96" s="92"/>
      <c r="G96" s="218"/>
      <c r="H96" s="103"/>
      <c r="I96" s="155"/>
      <c r="J96" s="169"/>
      <c r="K96" s="287"/>
      <c r="L96" s="287"/>
      <c r="M96" s="46"/>
      <c r="N96" s="47"/>
      <c r="O96" s="47"/>
      <c r="P96" s="155"/>
      <c r="Q96" s="97"/>
    </row>
    <row r="97" spans="1:112" s="88" customFormat="1" ht="44.25" thickBot="1" x14ac:dyDescent="0.3">
      <c r="A97" s="291"/>
      <c r="B97" s="292"/>
      <c r="C97" s="293"/>
      <c r="D97" s="205" t="s">
        <v>160</v>
      </c>
      <c r="E97" s="86"/>
      <c r="F97" s="92"/>
      <c r="G97" s="220"/>
      <c r="H97" s="104"/>
      <c r="I97" s="155"/>
      <c r="J97" s="170"/>
      <c r="K97" s="288"/>
      <c r="L97" s="288"/>
      <c r="M97" s="50"/>
      <c r="N97" s="51"/>
      <c r="O97" s="51"/>
      <c r="P97" s="155"/>
      <c r="Q97" s="52"/>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row>
    <row r="98" spans="1:112" s="80" customFormat="1" ht="22.5" thickBot="1" x14ac:dyDescent="0.3">
      <c r="A98" s="291"/>
      <c r="B98" s="40" t="s">
        <v>0</v>
      </c>
      <c r="C98" s="202" t="s">
        <v>4</v>
      </c>
      <c r="D98" s="199" t="s">
        <v>51</v>
      </c>
      <c r="E98" s="89"/>
      <c r="F98" s="90"/>
      <c r="G98" s="109"/>
      <c r="H98" s="109"/>
      <c r="I98" s="150"/>
      <c r="J98" s="54"/>
      <c r="K98" s="54"/>
      <c r="L98" s="53"/>
      <c r="M98" s="53"/>
      <c r="N98" s="53"/>
      <c r="O98" s="53"/>
      <c r="P98" s="150"/>
      <c r="Q98" s="91"/>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row>
    <row r="99" spans="1:112" s="83" customFormat="1" ht="44.25" thickBot="1" x14ac:dyDescent="0.3">
      <c r="A99" s="291"/>
      <c r="B99" s="296" t="s">
        <v>161</v>
      </c>
      <c r="C99" s="280" t="s">
        <v>150</v>
      </c>
      <c r="D99" s="230" t="s">
        <v>162</v>
      </c>
      <c r="E99" s="92"/>
      <c r="F99" s="92"/>
      <c r="G99" s="216"/>
      <c r="H99" s="116"/>
      <c r="I99" s="155"/>
      <c r="J99" s="168"/>
      <c r="K99" s="290" t="str" cm="1">
        <f t="array" ref="K99">IF((AND(J99:J105=1)), "Fully Mapped", "Not/ Partially Mapped")</f>
        <v>Not/ Partially Mapped</v>
      </c>
      <c r="L99" s="290">
        <f>SUM('Workings out'!K5:K11)</f>
        <v>0</v>
      </c>
      <c r="M99" s="56"/>
      <c r="N99" s="57"/>
      <c r="O99" s="57"/>
      <c r="P99" s="155"/>
      <c r="Q99" s="58"/>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row>
    <row r="100" spans="1:112" ht="22.5" thickBot="1" x14ac:dyDescent="0.3">
      <c r="A100" s="291"/>
      <c r="B100" s="297"/>
      <c r="C100" s="281"/>
      <c r="D100" s="206" t="s">
        <v>163</v>
      </c>
      <c r="E100" s="92"/>
      <c r="F100" s="92"/>
      <c r="G100" s="217"/>
      <c r="H100" s="116"/>
      <c r="I100" s="155"/>
      <c r="J100" s="168"/>
      <c r="K100" s="275"/>
      <c r="L100" s="275"/>
      <c r="M100" s="46"/>
      <c r="N100" s="46"/>
      <c r="O100" s="47"/>
      <c r="P100" s="155"/>
      <c r="Q100" s="48"/>
    </row>
    <row r="101" spans="1:112" ht="44.25" thickBot="1" x14ac:dyDescent="0.3">
      <c r="A101" s="291"/>
      <c r="B101" s="297"/>
      <c r="C101" s="281"/>
      <c r="D101" s="206" t="s">
        <v>164</v>
      </c>
      <c r="E101" s="84"/>
      <c r="F101" s="92"/>
      <c r="G101" s="218"/>
      <c r="H101" s="103"/>
      <c r="I101" s="155"/>
      <c r="J101" s="171"/>
      <c r="K101" s="275"/>
      <c r="L101" s="275"/>
      <c r="M101" s="46"/>
      <c r="N101" s="46"/>
      <c r="O101" s="47"/>
      <c r="P101" s="155"/>
      <c r="Q101" s="48"/>
    </row>
    <row r="102" spans="1:112" ht="44.25" thickBot="1" x14ac:dyDescent="0.3">
      <c r="A102" s="291"/>
      <c r="B102" s="297"/>
      <c r="C102" s="281"/>
      <c r="D102" s="206" t="s">
        <v>165</v>
      </c>
      <c r="E102" s="84"/>
      <c r="F102" s="92"/>
      <c r="G102" s="218"/>
      <c r="H102" s="103"/>
      <c r="I102" s="155"/>
      <c r="J102" s="169"/>
      <c r="K102" s="275"/>
      <c r="L102" s="275"/>
      <c r="M102" s="46"/>
      <c r="N102" s="46"/>
      <c r="O102" s="47"/>
      <c r="P102" s="155"/>
      <c r="Q102" s="64"/>
    </row>
    <row r="103" spans="1:112" ht="44.25" thickBot="1" x14ac:dyDescent="0.3">
      <c r="A103" s="291"/>
      <c r="B103" s="297"/>
      <c r="C103" s="281"/>
      <c r="D103" s="204" t="s">
        <v>166</v>
      </c>
      <c r="E103" s="84"/>
      <c r="F103" s="92"/>
      <c r="G103" s="218"/>
      <c r="H103" s="103"/>
      <c r="I103" s="155"/>
      <c r="J103" s="169"/>
      <c r="K103" s="275"/>
      <c r="L103" s="275"/>
      <c r="M103" s="46"/>
      <c r="N103" s="46"/>
      <c r="O103" s="47"/>
      <c r="P103" s="155"/>
      <c r="Q103" s="147"/>
    </row>
    <row r="104" spans="1:112" ht="44.25" thickBot="1" x14ac:dyDescent="0.3">
      <c r="A104" s="291"/>
      <c r="B104" s="297"/>
      <c r="C104" s="281"/>
      <c r="D104" s="206" t="s">
        <v>167</v>
      </c>
      <c r="E104" s="110"/>
      <c r="F104" s="92"/>
      <c r="G104" s="219"/>
      <c r="H104" s="114"/>
      <c r="I104" s="155"/>
      <c r="J104" s="171"/>
      <c r="K104" s="275"/>
      <c r="L104" s="275"/>
      <c r="M104" s="63"/>
      <c r="N104" s="43"/>
      <c r="O104" s="43"/>
      <c r="P104" s="155"/>
      <c r="Q104" s="48"/>
    </row>
    <row r="105" spans="1:112" s="88" customFormat="1" ht="44.25" thickBot="1" x14ac:dyDescent="0.3">
      <c r="A105" s="291"/>
      <c r="B105" s="298"/>
      <c r="C105" s="295"/>
      <c r="D105" s="231" t="s">
        <v>168</v>
      </c>
      <c r="E105" s="111"/>
      <c r="F105" s="92"/>
      <c r="G105" s="220"/>
      <c r="H105" s="104"/>
      <c r="I105" s="155"/>
      <c r="J105" s="170"/>
      <c r="K105" s="288"/>
      <c r="L105" s="288"/>
      <c r="M105" s="50"/>
      <c r="N105" s="51"/>
      <c r="O105" s="51"/>
      <c r="P105" s="155"/>
      <c r="Q105" s="52"/>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row>
    <row r="106" spans="1:112" s="88" customFormat="1" ht="22.5" thickBot="1" x14ac:dyDescent="0.3">
      <c r="A106" s="271" t="s">
        <v>234</v>
      </c>
      <c r="B106" s="40" t="s">
        <v>0</v>
      </c>
      <c r="C106" s="202" t="s">
        <v>35</v>
      </c>
      <c r="D106" s="200" t="s">
        <v>51</v>
      </c>
      <c r="E106" s="112"/>
      <c r="F106" s="89"/>
      <c r="G106" s="113"/>
      <c r="H106" s="113"/>
      <c r="I106" s="150"/>
      <c r="J106" s="172"/>
      <c r="K106" s="65"/>
      <c r="L106" s="66"/>
      <c r="M106" s="67"/>
      <c r="N106" s="68"/>
      <c r="O106" s="68"/>
      <c r="P106" s="79"/>
      <c r="Q106" s="67"/>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row>
    <row r="107" spans="1:112" s="88" customFormat="1" ht="22.15" customHeight="1" thickBot="1" x14ac:dyDescent="0.3">
      <c r="A107" s="272"/>
      <c r="B107" s="269" t="s">
        <v>237</v>
      </c>
      <c r="C107" s="280" t="s">
        <v>238</v>
      </c>
      <c r="D107" s="232" t="s">
        <v>239</v>
      </c>
      <c r="E107" s="81"/>
      <c r="F107" s="92"/>
      <c r="G107" s="101"/>
      <c r="H107" s="82"/>
      <c r="I107" s="155"/>
      <c r="J107" s="173"/>
      <c r="K107" s="274" t="str" cm="1">
        <f t="array" ref="K107">IF((AND(J107:J109=1)), "Fully Mapped", "Not/ Partially Mapped")</f>
        <v>Not/ Partially Mapped</v>
      </c>
      <c r="L107" s="274">
        <f>SUM('Workings out'!L5:L7)</f>
        <v>0</v>
      </c>
      <c r="M107" s="69"/>
      <c r="N107" s="69"/>
      <c r="O107" s="144"/>
      <c r="P107" s="155"/>
      <c r="Q107" s="70"/>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row>
    <row r="108" spans="1:112" s="88" customFormat="1" ht="44.25" thickBot="1" x14ac:dyDescent="0.3">
      <c r="A108" s="272"/>
      <c r="B108" s="270"/>
      <c r="C108" s="281"/>
      <c r="D108" s="229" t="s">
        <v>240</v>
      </c>
      <c r="E108" s="84"/>
      <c r="F108" s="92"/>
      <c r="G108" s="94"/>
      <c r="H108" s="85"/>
      <c r="I108" s="155"/>
      <c r="J108" s="174"/>
      <c r="K108" s="275"/>
      <c r="L108" s="275"/>
      <c r="M108" s="72"/>
      <c r="N108" s="73"/>
      <c r="O108" s="72"/>
      <c r="P108" s="155"/>
      <c r="Q108" s="148"/>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row>
    <row r="109" spans="1:112" s="88" customFormat="1" ht="44.25" thickBot="1" x14ac:dyDescent="0.3">
      <c r="A109" s="272"/>
      <c r="B109" s="270"/>
      <c r="C109" s="281"/>
      <c r="D109" s="234" t="s">
        <v>241</v>
      </c>
      <c r="E109" s="86"/>
      <c r="F109" s="92"/>
      <c r="G109" s="95"/>
      <c r="H109" s="87"/>
      <c r="I109" s="155"/>
      <c r="J109" s="175"/>
      <c r="K109" s="276"/>
      <c r="L109" s="276"/>
      <c r="M109" s="74"/>
      <c r="N109" s="74"/>
      <c r="O109" s="74"/>
      <c r="P109" s="155"/>
      <c r="Q109" s="14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row>
    <row r="110" spans="1:112" s="80" customFormat="1" ht="22.5" thickBot="1" x14ac:dyDescent="0.3">
      <c r="A110" s="272"/>
      <c r="B110" s="40" t="s">
        <v>0</v>
      </c>
      <c r="C110" s="202" t="s">
        <v>35</v>
      </c>
      <c r="D110" s="201" t="s">
        <v>51</v>
      </c>
      <c r="E110" s="98"/>
      <c r="F110" s="99"/>
      <c r="G110" s="113"/>
      <c r="H110" s="113"/>
      <c r="I110" s="150"/>
      <c r="J110" s="60"/>
      <c r="K110" s="60"/>
      <c r="L110" s="60"/>
      <c r="M110" s="59"/>
      <c r="N110" s="59"/>
      <c r="O110" s="59"/>
      <c r="P110" s="150"/>
      <c r="Q110" s="100"/>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row>
    <row r="111" spans="1:112" s="83" customFormat="1" ht="43.5" x14ac:dyDescent="0.25">
      <c r="A111" s="272"/>
      <c r="B111" s="269" t="s">
        <v>169</v>
      </c>
      <c r="C111" s="280" t="s">
        <v>170</v>
      </c>
      <c r="D111" s="232" t="s">
        <v>171</v>
      </c>
      <c r="E111" s="81"/>
      <c r="F111" s="81"/>
      <c r="G111" s="101"/>
      <c r="H111" s="82"/>
      <c r="I111" s="155"/>
      <c r="J111" s="165"/>
      <c r="K111" s="286" t="str" cm="1">
        <f t="array" ref="K111">IF((AND(J111:J162=1)), "Fully Mapped", "Not/ Partially Mapped")</f>
        <v>Not/ Partially Mapped</v>
      </c>
      <c r="L111" s="286">
        <f>SUM('Workings out'!M5:M56)</f>
        <v>0</v>
      </c>
      <c r="M111" s="41"/>
      <c r="N111" s="41"/>
      <c r="O111" s="42"/>
      <c r="P111" s="155"/>
      <c r="Q111" s="44"/>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row>
    <row r="112" spans="1:112" ht="21.75" x14ac:dyDescent="0.25">
      <c r="A112" s="272"/>
      <c r="B112" s="270"/>
      <c r="C112" s="281"/>
      <c r="D112" s="229" t="s">
        <v>172</v>
      </c>
      <c r="E112" s="84"/>
      <c r="F112" s="92"/>
      <c r="G112" s="94"/>
      <c r="H112" s="85"/>
      <c r="I112" s="155"/>
      <c r="J112" s="169"/>
      <c r="K112" s="287"/>
      <c r="L112" s="287"/>
      <c r="M112" s="46"/>
      <c r="N112" s="46"/>
      <c r="O112" s="47"/>
      <c r="P112" s="155"/>
      <c r="Q112" s="48"/>
    </row>
    <row r="113" spans="1:112" s="88" customFormat="1" ht="44.25" thickBot="1" x14ac:dyDescent="0.3">
      <c r="A113" s="272"/>
      <c r="B113" s="270"/>
      <c r="C113" s="281"/>
      <c r="D113" s="234" t="s">
        <v>173</v>
      </c>
      <c r="E113" s="86"/>
      <c r="F113" s="92"/>
      <c r="G113" s="95"/>
      <c r="H113" s="87"/>
      <c r="I113" s="155"/>
      <c r="J113" s="170"/>
      <c r="K113" s="287"/>
      <c r="L113" s="287"/>
      <c r="M113" s="50"/>
      <c r="N113" s="50"/>
      <c r="O113" s="51"/>
      <c r="P113" s="155"/>
      <c r="Q113" s="52"/>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row>
    <row r="114" spans="1:112" s="80" customFormat="1" ht="44.25" thickBot="1" x14ac:dyDescent="0.3">
      <c r="A114" s="272"/>
      <c r="B114" s="280" t="s">
        <v>190</v>
      </c>
      <c r="C114" s="280" t="s">
        <v>191</v>
      </c>
      <c r="D114" s="203" t="s">
        <v>174</v>
      </c>
      <c r="E114" s="81"/>
      <c r="F114" s="81"/>
      <c r="G114" s="101"/>
      <c r="H114" s="82"/>
      <c r="I114" s="155"/>
      <c r="J114" s="165"/>
      <c r="K114" s="287"/>
      <c r="L114" s="287"/>
      <c r="M114" s="41"/>
      <c r="N114" s="41"/>
      <c r="O114" s="42"/>
      <c r="P114" s="155"/>
      <c r="Q114" s="44"/>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row>
    <row r="115" spans="1:112" s="80" customFormat="1" ht="22.5" thickBot="1" x14ac:dyDescent="0.3">
      <c r="A115" s="272"/>
      <c r="B115" s="281"/>
      <c r="C115" s="281"/>
      <c r="D115" s="204" t="s">
        <v>175</v>
      </c>
      <c r="E115" s="84"/>
      <c r="F115" s="92"/>
      <c r="G115" s="94"/>
      <c r="H115" s="85"/>
      <c r="I115" s="155"/>
      <c r="J115" s="169"/>
      <c r="K115" s="287"/>
      <c r="L115" s="287"/>
      <c r="M115" s="46"/>
      <c r="N115" s="46"/>
      <c r="O115" s="47"/>
      <c r="P115" s="155"/>
      <c r="Q115" s="48"/>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row>
    <row r="116" spans="1:112" s="80" customFormat="1" ht="44.25" thickBot="1" x14ac:dyDescent="0.3">
      <c r="A116" s="272"/>
      <c r="B116" s="281"/>
      <c r="C116" s="281"/>
      <c r="D116" s="206" t="s">
        <v>176</v>
      </c>
      <c r="E116" s="84"/>
      <c r="F116" s="92"/>
      <c r="G116" s="94"/>
      <c r="H116" s="85"/>
      <c r="I116" s="155"/>
      <c r="J116" s="169"/>
      <c r="K116" s="287"/>
      <c r="L116" s="287"/>
      <c r="M116" s="46"/>
      <c r="N116" s="46"/>
      <c r="O116" s="47"/>
      <c r="P116" s="155"/>
      <c r="Q116" s="48"/>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row>
    <row r="117" spans="1:112" s="80" customFormat="1" ht="66" thickBot="1" x14ac:dyDescent="0.3">
      <c r="A117" s="272"/>
      <c r="B117" s="281"/>
      <c r="C117" s="281"/>
      <c r="D117" s="206" t="s">
        <v>177</v>
      </c>
      <c r="E117" s="84"/>
      <c r="F117" s="92"/>
      <c r="G117" s="94"/>
      <c r="H117" s="85"/>
      <c r="I117" s="155"/>
      <c r="J117" s="169"/>
      <c r="K117" s="287"/>
      <c r="L117" s="287"/>
      <c r="M117" s="46"/>
      <c r="N117" s="46"/>
      <c r="O117" s="47"/>
      <c r="P117" s="155"/>
      <c r="Q117" s="48"/>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row>
    <row r="118" spans="1:112" s="80" customFormat="1" ht="22.5" thickBot="1" x14ac:dyDescent="0.3">
      <c r="A118" s="272"/>
      <c r="B118" s="281"/>
      <c r="C118" s="281"/>
      <c r="D118" s="206" t="s">
        <v>178</v>
      </c>
      <c r="E118" s="84"/>
      <c r="F118" s="92"/>
      <c r="G118" s="94"/>
      <c r="H118" s="85"/>
      <c r="I118" s="155"/>
      <c r="J118" s="169"/>
      <c r="K118" s="287"/>
      <c r="L118" s="287"/>
      <c r="M118" s="46"/>
      <c r="N118" s="46"/>
      <c r="O118" s="47"/>
      <c r="P118" s="155"/>
      <c r="Q118" s="48"/>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row>
    <row r="119" spans="1:112" s="80" customFormat="1" ht="44.25" thickBot="1" x14ac:dyDescent="0.3">
      <c r="A119" s="272"/>
      <c r="B119" s="281"/>
      <c r="C119" s="281"/>
      <c r="D119" s="206" t="s">
        <v>179</v>
      </c>
      <c r="E119" s="84"/>
      <c r="F119" s="92"/>
      <c r="G119" s="94"/>
      <c r="H119" s="85"/>
      <c r="I119" s="155"/>
      <c r="J119" s="169"/>
      <c r="K119" s="287"/>
      <c r="L119" s="287"/>
      <c r="M119" s="46"/>
      <c r="N119" s="46"/>
      <c r="O119" s="47"/>
      <c r="P119" s="155"/>
      <c r="Q119" s="48"/>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row>
    <row r="120" spans="1:112" s="80" customFormat="1" ht="66" thickBot="1" x14ac:dyDescent="0.3">
      <c r="A120" s="272"/>
      <c r="B120" s="281"/>
      <c r="C120" s="281"/>
      <c r="D120" s="206" t="s">
        <v>180</v>
      </c>
      <c r="E120" s="84"/>
      <c r="F120" s="92"/>
      <c r="G120" s="94"/>
      <c r="H120" s="85"/>
      <c r="I120" s="155"/>
      <c r="J120" s="169"/>
      <c r="K120" s="287"/>
      <c r="L120" s="287"/>
      <c r="M120" s="46"/>
      <c r="N120" s="46"/>
      <c r="O120" s="47"/>
      <c r="P120" s="155"/>
      <c r="Q120" s="48"/>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row>
    <row r="121" spans="1:112" s="80" customFormat="1" ht="22.5" thickBot="1" x14ac:dyDescent="0.3">
      <c r="A121" s="272"/>
      <c r="B121" s="281"/>
      <c r="C121" s="281"/>
      <c r="D121" s="204" t="s">
        <v>181</v>
      </c>
      <c r="E121" s="84"/>
      <c r="F121" s="92"/>
      <c r="G121" s="94"/>
      <c r="H121" s="85"/>
      <c r="I121" s="155"/>
      <c r="J121" s="169"/>
      <c r="K121" s="287"/>
      <c r="L121" s="287"/>
      <c r="M121" s="46"/>
      <c r="N121" s="46"/>
      <c r="O121" s="47"/>
      <c r="P121" s="155"/>
      <c r="Q121" s="48"/>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row>
    <row r="122" spans="1:112" s="80" customFormat="1" ht="44.25" thickBot="1" x14ac:dyDescent="0.3">
      <c r="A122" s="272"/>
      <c r="B122" s="281"/>
      <c r="C122" s="281"/>
      <c r="D122" s="204" t="s">
        <v>182</v>
      </c>
      <c r="E122" s="84"/>
      <c r="F122" s="92"/>
      <c r="G122" s="94"/>
      <c r="H122" s="85"/>
      <c r="I122" s="155"/>
      <c r="J122" s="169"/>
      <c r="K122" s="287"/>
      <c r="L122" s="287"/>
      <c r="M122" s="46"/>
      <c r="N122" s="46"/>
      <c r="O122" s="47"/>
      <c r="P122" s="155"/>
      <c r="Q122" s="48"/>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row>
    <row r="123" spans="1:112" s="80" customFormat="1" ht="66" thickBot="1" x14ac:dyDescent="0.3">
      <c r="A123" s="272"/>
      <c r="B123" s="281"/>
      <c r="C123" s="281"/>
      <c r="D123" s="228" t="s">
        <v>183</v>
      </c>
      <c r="E123" s="84"/>
      <c r="F123" s="84"/>
      <c r="G123" s="94"/>
      <c r="H123" s="85"/>
      <c r="I123" s="155"/>
      <c r="J123" s="169"/>
      <c r="K123" s="287"/>
      <c r="L123" s="287"/>
      <c r="M123" s="46"/>
      <c r="N123" s="46"/>
      <c r="O123" s="47"/>
      <c r="P123" s="155"/>
      <c r="Q123" s="48"/>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row>
    <row r="124" spans="1:112" s="80" customFormat="1" ht="87.75" thickBot="1" x14ac:dyDescent="0.3">
      <c r="A124" s="272"/>
      <c r="B124" s="281"/>
      <c r="C124" s="281"/>
      <c r="D124" s="204" t="s">
        <v>184</v>
      </c>
      <c r="E124" s="84"/>
      <c r="F124" s="84"/>
      <c r="G124" s="94"/>
      <c r="H124" s="85"/>
      <c r="I124" s="155"/>
      <c r="J124" s="169"/>
      <c r="K124" s="287"/>
      <c r="L124" s="287"/>
      <c r="M124" s="46"/>
      <c r="N124" s="46"/>
      <c r="O124" s="47"/>
      <c r="P124" s="155"/>
      <c r="Q124" s="48"/>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row>
    <row r="125" spans="1:112" s="80" customFormat="1" ht="44.25" thickBot="1" x14ac:dyDescent="0.3">
      <c r="A125" s="272"/>
      <c r="B125" s="281"/>
      <c r="C125" s="281"/>
      <c r="D125" s="204" t="s">
        <v>185</v>
      </c>
      <c r="E125" s="84"/>
      <c r="F125" s="92"/>
      <c r="G125" s="94"/>
      <c r="H125" s="85"/>
      <c r="I125" s="155"/>
      <c r="J125" s="169"/>
      <c r="K125" s="287"/>
      <c r="L125" s="287"/>
      <c r="M125" s="46"/>
      <c r="N125" s="46"/>
      <c r="O125" s="47"/>
      <c r="P125" s="155"/>
      <c r="Q125" s="48"/>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row>
    <row r="126" spans="1:112" s="80" customFormat="1" ht="44.25" thickBot="1" x14ac:dyDescent="0.3">
      <c r="A126" s="272"/>
      <c r="B126" s="281"/>
      <c r="C126" s="281"/>
      <c r="D126" s="206" t="s">
        <v>186</v>
      </c>
      <c r="E126" s="84"/>
      <c r="F126" s="84"/>
      <c r="G126" s="94"/>
      <c r="H126" s="85"/>
      <c r="I126" s="155"/>
      <c r="J126" s="169"/>
      <c r="K126" s="287"/>
      <c r="L126" s="287"/>
      <c r="M126" s="46"/>
      <c r="N126" s="46"/>
      <c r="O126" s="47"/>
      <c r="P126" s="155"/>
      <c r="Q126" s="48"/>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row>
    <row r="127" spans="1:112" s="80" customFormat="1" ht="66" thickBot="1" x14ac:dyDescent="0.3">
      <c r="A127" s="272"/>
      <c r="B127" s="281"/>
      <c r="C127" s="281"/>
      <c r="D127" s="206" t="s">
        <v>187</v>
      </c>
      <c r="E127" s="84"/>
      <c r="F127" s="84"/>
      <c r="G127" s="94"/>
      <c r="H127" s="85"/>
      <c r="I127" s="155"/>
      <c r="J127" s="169"/>
      <c r="K127" s="287"/>
      <c r="L127" s="287"/>
      <c r="M127" s="46"/>
      <c r="N127" s="46"/>
      <c r="O127" s="47"/>
      <c r="P127" s="155"/>
      <c r="Q127" s="48"/>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row>
    <row r="128" spans="1:112" s="80" customFormat="1" ht="44.25" thickBot="1" x14ac:dyDescent="0.3">
      <c r="A128" s="272"/>
      <c r="B128" s="281"/>
      <c r="C128" s="281"/>
      <c r="D128" s="206" t="s">
        <v>188</v>
      </c>
      <c r="E128" s="84"/>
      <c r="F128" s="84"/>
      <c r="G128" s="94"/>
      <c r="H128" s="85"/>
      <c r="I128" s="155"/>
      <c r="J128" s="169"/>
      <c r="K128" s="287"/>
      <c r="L128" s="287"/>
      <c r="M128" s="46"/>
      <c r="N128" s="46"/>
      <c r="O128" s="47"/>
      <c r="P128" s="155"/>
      <c r="Q128" s="48"/>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row>
    <row r="129" spans="1:112" s="80" customFormat="1" ht="22.5" thickBot="1" x14ac:dyDescent="0.3">
      <c r="A129" s="272"/>
      <c r="B129" s="281"/>
      <c r="C129" s="281"/>
      <c r="D129" s="235" t="s">
        <v>189</v>
      </c>
      <c r="E129" s="86"/>
      <c r="F129" s="86"/>
      <c r="G129" s="95"/>
      <c r="H129" s="87"/>
      <c r="I129" s="155"/>
      <c r="J129" s="176"/>
      <c r="K129" s="287"/>
      <c r="L129" s="287"/>
      <c r="M129" s="75"/>
      <c r="N129" s="75"/>
      <c r="O129" s="145"/>
      <c r="P129" s="155"/>
      <c r="Q129" s="147"/>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row>
    <row r="130" spans="1:112" s="80" customFormat="1" ht="22.5" thickBot="1" x14ac:dyDescent="0.3">
      <c r="A130" s="272"/>
      <c r="B130" s="277" t="s">
        <v>219</v>
      </c>
      <c r="C130" s="277" t="s">
        <v>220</v>
      </c>
      <c r="D130" s="230" t="s">
        <v>192</v>
      </c>
      <c r="E130" s="211"/>
      <c r="F130" s="211"/>
      <c r="G130" s="212"/>
      <c r="H130" s="213"/>
      <c r="I130" s="155"/>
      <c r="J130" s="165"/>
      <c r="K130" s="287"/>
      <c r="L130" s="287"/>
      <c r="M130" s="41"/>
      <c r="N130" s="41"/>
      <c r="O130" s="42"/>
      <c r="P130" s="155"/>
      <c r="Q130" s="44"/>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row>
    <row r="131" spans="1:112" s="80" customFormat="1" ht="44.25" thickBot="1" x14ac:dyDescent="0.3">
      <c r="A131" s="272"/>
      <c r="B131" s="278"/>
      <c r="C131" s="278"/>
      <c r="D131" s="206" t="s">
        <v>193</v>
      </c>
      <c r="E131" s="208"/>
      <c r="F131" s="208"/>
      <c r="G131" s="209"/>
      <c r="H131" s="210"/>
      <c r="I131" s="155"/>
      <c r="J131" s="169"/>
      <c r="K131" s="287"/>
      <c r="L131" s="287"/>
      <c r="M131" s="46"/>
      <c r="N131" s="46"/>
      <c r="O131" s="47"/>
      <c r="P131" s="155"/>
      <c r="Q131" s="48"/>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row>
    <row r="132" spans="1:112" s="80" customFormat="1" ht="22.5" thickBot="1" x14ac:dyDescent="0.3">
      <c r="A132" s="272"/>
      <c r="B132" s="278"/>
      <c r="C132" s="278"/>
      <c r="D132" s="206" t="s">
        <v>194</v>
      </c>
      <c r="E132" s="208"/>
      <c r="F132" s="208"/>
      <c r="G132" s="209"/>
      <c r="H132" s="210"/>
      <c r="I132" s="155"/>
      <c r="J132" s="169"/>
      <c r="K132" s="287"/>
      <c r="L132" s="287"/>
      <c r="M132" s="46"/>
      <c r="N132" s="46"/>
      <c r="O132" s="47"/>
      <c r="P132" s="155"/>
      <c r="Q132" s="48"/>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row>
    <row r="133" spans="1:112" s="80" customFormat="1" ht="22.5" thickBot="1" x14ac:dyDescent="0.3">
      <c r="A133" s="272"/>
      <c r="B133" s="278"/>
      <c r="C133" s="278"/>
      <c r="D133" s="204" t="s">
        <v>195</v>
      </c>
      <c r="E133" s="208"/>
      <c r="F133" s="208"/>
      <c r="G133" s="209"/>
      <c r="H133" s="210"/>
      <c r="I133" s="155"/>
      <c r="J133" s="169"/>
      <c r="K133" s="287"/>
      <c r="L133" s="287"/>
      <c r="M133" s="46"/>
      <c r="N133" s="46"/>
      <c r="O133" s="47"/>
      <c r="P133" s="155"/>
      <c r="Q133" s="48"/>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row>
    <row r="134" spans="1:112" s="80" customFormat="1" ht="22.5" thickBot="1" x14ac:dyDescent="0.3">
      <c r="A134" s="272"/>
      <c r="B134" s="278"/>
      <c r="C134" s="278"/>
      <c r="D134" s="204" t="s">
        <v>196</v>
      </c>
      <c r="E134" s="208"/>
      <c r="F134" s="208"/>
      <c r="G134" s="209"/>
      <c r="H134" s="210"/>
      <c r="I134" s="155"/>
      <c r="J134" s="169"/>
      <c r="K134" s="287"/>
      <c r="L134" s="287"/>
      <c r="M134" s="46"/>
      <c r="N134" s="46"/>
      <c r="O134" s="47"/>
      <c r="P134" s="155"/>
      <c r="Q134" s="48"/>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row>
    <row r="135" spans="1:112" s="80" customFormat="1" ht="22.5" thickBot="1" x14ac:dyDescent="0.3">
      <c r="A135" s="272"/>
      <c r="B135" s="278"/>
      <c r="C135" s="278"/>
      <c r="D135" s="204" t="s">
        <v>197</v>
      </c>
      <c r="E135" s="208"/>
      <c r="F135" s="208"/>
      <c r="G135" s="209"/>
      <c r="H135" s="210"/>
      <c r="I135" s="155"/>
      <c r="J135" s="169"/>
      <c r="K135" s="287"/>
      <c r="L135" s="287"/>
      <c r="M135" s="46"/>
      <c r="N135" s="46"/>
      <c r="O135" s="47"/>
      <c r="P135" s="155"/>
      <c r="Q135" s="48"/>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row>
    <row r="136" spans="1:112" s="80" customFormat="1" ht="44.25" thickBot="1" x14ac:dyDescent="0.3">
      <c r="A136" s="272"/>
      <c r="B136" s="278"/>
      <c r="C136" s="278"/>
      <c r="D136" s="204" t="s">
        <v>198</v>
      </c>
      <c r="E136" s="208"/>
      <c r="F136" s="208"/>
      <c r="G136" s="209"/>
      <c r="H136" s="210"/>
      <c r="I136" s="155"/>
      <c r="J136" s="169"/>
      <c r="K136" s="287"/>
      <c r="L136" s="287"/>
      <c r="M136" s="46"/>
      <c r="N136" s="46"/>
      <c r="O136" s="47"/>
      <c r="P136" s="155"/>
      <c r="Q136" s="48"/>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row>
    <row r="137" spans="1:112" s="80" customFormat="1" ht="44.25" thickBot="1" x14ac:dyDescent="0.3">
      <c r="A137" s="272"/>
      <c r="B137" s="278"/>
      <c r="C137" s="278"/>
      <c r="D137" s="206" t="s">
        <v>199</v>
      </c>
      <c r="E137" s="208"/>
      <c r="F137" s="208"/>
      <c r="G137" s="209"/>
      <c r="H137" s="210"/>
      <c r="I137" s="155"/>
      <c r="J137" s="169"/>
      <c r="K137" s="287"/>
      <c r="L137" s="287"/>
      <c r="M137" s="46"/>
      <c r="N137" s="46"/>
      <c r="O137" s="47"/>
      <c r="P137" s="155"/>
      <c r="Q137" s="48"/>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row>
    <row r="138" spans="1:112" s="80" customFormat="1" ht="44.25" thickBot="1" x14ac:dyDescent="0.3">
      <c r="A138" s="272"/>
      <c r="B138" s="278"/>
      <c r="C138" s="278"/>
      <c r="D138" s="204" t="s">
        <v>200</v>
      </c>
      <c r="E138" s="208"/>
      <c r="F138" s="208"/>
      <c r="G138" s="209"/>
      <c r="H138" s="210"/>
      <c r="I138" s="155"/>
      <c r="J138" s="169"/>
      <c r="K138" s="287"/>
      <c r="L138" s="287"/>
      <c r="M138" s="46"/>
      <c r="N138" s="46"/>
      <c r="O138" s="47"/>
      <c r="P138" s="155"/>
      <c r="Q138" s="48"/>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row>
    <row r="139" spans="1:112" s="80" customFormat="1" ht="44.25" thickBot="1" x14ac:dyDescent="0.3">
      <c r="A139" s="272"/>
      <c r="B139" s="278"/>
      <c r="C139" s="278"/>
      <c r="D139" s="228" t="s">
        <v>201</v>
      </c>
      <c r="E139" s="214"/>
      <c r="F139" s="208"/>
      <c r="G139" s="209"/>
      <c r="H139" s="210"/>
      <c r="I139" s="155"/>
      <c r="J139" s="169"/>
      <c r="K139" s="287"/>
      <c r="L139" s="287"/>
      <c r="M139" s="46"/>
      <c r="N139" s="46"/>
      <c r="O139" s="47"/>
      <c r="P139" s="155"/>
      <c r="Q139" s="48"/>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row>
    <row r="140" spans="1:112" s="80" customFormat="1" ht="44.25" thickBot="1" x14ac:dyDescent="0.3">
      <c r="A140" s="272"/>
      <c r="B140" s="278"/>
      <c r="C140" s="278"/>
      <c r="D140" s="204" t="s">
        <v>202</v>
      </c>
      <c r="E140" s="208"/>
      <c r="F140" s="208"/>
      <c r="G140" s="209"/>
      <c r="H140" s="210"/>
      <c r="I140" s="155"/>
      <c r="J140" s="169"/>
      <c r="K140" s="287"/>
      <c r="L140" s="287"/>
      <c r="M140" s="46"/>
      <c r="N140" s="46"/>
      <c r="O140" s="47"/>
      <c r="P140" s="155"/>
      <c r="Q140" s="48"/>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row>
    <row r="141" spans="1:112" s="80" customFormat="1" ht="44.25" thickBot="1" x14ac:dyDescent="0.3">
      <c r="A141" s="272"/>
      <c r="B141" s="278"/>
      <c r="C141" s="278"/>
      <c r="D141" s="206" t="s">
        <v>203</v>
      </c>
      <c r="E141" s="208"/>
      <c r="F141" s="208"/>
      <c r="G141" s="209"/>
      <c r="H141" s="210"/>
      <c r="I141" s="155"/>
      <c r="J141" s="169"/>
      <c r="K141" s="287"/>
      <c r="L141" s="287"/>
      <c r="M141" s="46"/>
      <c r="N141" s="46"/>
      <c r="O141" s="47"/>
      <c r="P141" s="155"/>
      <c r="Q141" s="48"/>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row>
    <row r="142" spans="1:112" s="80" customFormat="1" ht="44.25" thickBot="1" x14ac:dyDescent="0.3">
      <c r="A142" s="272"/>
      <c r="B142" s="278"/>
      <c r="C142" s="278"/>
      <c r="D142" s="206" t="s">
        <v>204</v>
      </c>
      <c r="E142" s="208"/>
      <c r="F142" s="208"/>
      <c r="G142" s="209"/>
      <c r="H142" s="210"/>
      <c r="I142" s="155"/>
      <c r="J142" s="169"/>
      <c r="K142" s="287"/>
      <c r="L142" s="287"/>
      <c r="M142" s="46"/>
      <c r="N142" s="46"/>
      <c r="O142" s="47"/>
      <c r="P142" s="155"/>
      <c r="Q142" s="48"/>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row>
    <row r="143" spans="1:112" s="80" customFormat="1" ht="44.25" thickBot="1" x14ac:dyDescent="0.3">
      <c r="A143" s="272"/>
      <c r="B143" s="278"/>
      <c r="C143" s="278"/>
      <c r="D143" s="206" t="s">
        <v>205</v>
      </c>
      <c r="E143" s="208"/>
      <c r="F143" s="208"/>
      <c r="G143" s="209"/>
      <c r="H143" s="210"/>
      <c r="I143" s="155"/>
      <c r="J143" s="169"/>
      <c r="K143" s="287"/>
      <c r="L143" s="287"/>
      <c r="M143" s="46"/>
      <c r="N143" s="46"/>
      <c r="O143" s="47"/>
      <c r="P143" s="155"/>
      <c r="Q143" s="48"/>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row>
    <row r="144" spans="1:112" s="80" customFormat="1" ht="44.25" thickBot="1" x14ac:dyDescent="0.3">
      <c r="A144" s="272"/>
      <c r="B144" s="278"/>
      <c r="C144" s="278"/>
      <c r="D144" s="206" t="s">
        <v>206</v>
      </c>
      <c r="E144" s="208"/>
      <c r="F144" s="208"/>
      <c r="G144" s="209"/>
      <c r="H144" s="210"/>
      <c r="I144" s="155"/>
      <c r="J144" s="169"/>
      <c r="K144" s="287"/>
      <c r="L144" s="287"/>
      <c r="M144" s="46"/>
      <c r="N144" s="46"/>
      <c r="O144" s="47"/>
      <c r="P144" s="155"/>
      <c r="Q144" s="48"/>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row>
    <row r="145" spans="1:112" s="80" customFormat="1" ht="22.5" thickBot="1" x14ac:dyDescent="0.3">
      <c r="A145" s="272"/>
      <c r="B145" s="278"/>
      <c r="C145" s="278"/>
      <c r="D145" s="206" t="s">
        <v>207</v>
      </c>
      <c r="E145" s="208"/>
      <c r="F145" s="208"/>
      <c r="G145" s="209"/>
      <c r="H145" s="210"/>
      <c r="I145" s="155"/>
      <c r="J145" s="169"/>
      <c r="K145" s="287"/>
      <c r="L145" s="287"/>
      <c r="M145" s="46"/>
      <c r="N145" s="46"/>
      <c r="O145" s="47"/>
      <c r="P145" s="155"/>
      <c r="Q145" s="48"/>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row>
    <row r="146" spans="1:112" s="80" customFormat="1" ht="44.25" thickBot="1" x14ac:dyDescent="0.3">
      <c r="A146" s="272"/>
      <c r="B146" s="278"/>
      <c r="C146" s="278"/>
      <c r="D146" s="206" t="s">
        <v>208</v>
      </c>
      <c r="E146" s="208"/>
      <c r="F146" s="208"/>
      <c r="G146" s="209"/>
      <c r="H146" s="210"/>
      <c r="I146" s="155"/>
      <c r="J146" s="169"/>
      <c r="K146" s="287"/>
      <c r="L146" s="287"/>
      <c r="M146" s="46"/>
      <c r="N146" s="46"/>
      <c r="O146" s="47"/>
      <c r="P146" s="155"/>
      <c r="Q146" s="48"/>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row>
    <row r="147" spans="1:112" s="80" customFormat="1" ht="66" thickBot="1" x14ac:dyDescent="0.3">
      <c r="A147" s="272"/>
      <c r="B147" s="278"/>
      <c r="C147" s="278"/>
      <c r="D147" s="206" t="s">
        <v>209</v>
      </c>
      <c r="E147" s="208"/>
      <c r="F147" s="208"/>
      <c r="G147" s="209"/>
      <c r="H147" s="210"/>
      <c r="I147" s="155"/>
      <c r="J147" s="169"/>
      <c r="K147" s="287"/>
      <c r="L147" s="287"/>
      <c r="M147" s="46"/>
      <c r="N147" s="46"/>
      <c r="O147" s="47"/>
      <c r="P147" s="155"/>
      <c r="Q147" s="48"/>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row>
    <row r="148" spans="1:112" s="80" customFormat="1" ht="22.5" thickBot="1" x14ac:dyDescent="0.3">
      <c r="A148" s="272"/>
      <c r="B148" s="278"/>
      <c r="C148" s="278"/>
      <c r="D148" s="204" t="s">
        <v>210</v>
      </c>
      <c r="E148" s="208"/>
      <c r="F148" s="208"/>
      <c r="G148" s="209"/>
      <c r="H148" s="210"/>
      <c r="I148" s="155"/>
      <c r="J148" s="169"/>
      <c r="K148" s="287"/>
      <c r="L148" s="287"/>
      <c r="M148" s="46"/>
      <c r="N148" s="46"/>
      <c r="O148" s="47"/>
      <c r="P148" s="155"/>
      <c r="Q148" s="48"/>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row>
    <row r="149" spans="1:112" s="80" customFormat="1" ht="44.25" thickBot="1" x14ac:dyDescent="0.3">
      <c r="A149" s="272"/>
      <c r="B149" s="278"/>
      <c r="C149" s="278"/>
      <c r="D149" s="204" t="s">
        <v>211</v>
      </c>
      <c r="E149" s="208"/>
      <c r="F149" s="208"/>
      <c r="G149" s="209"/>
      <c r="H149" s="210"/>
      <c r="I149" s="155"/>
      <c r="J149" s="169"/>
      <c r="K149" s="287"/>
      <c r="L149" s="287"/>
      <c r="M149" s="46"/>
      <c r="N149" s="46"/>
      <c r="O149" s="47"/>
      <c r="P149" s="155"/>
      <c r="Q149" s="48"/>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row>
    <row r="150" spans="1:112" s="80" customFormat="1" ht="44.25" thickBot="1" x14ac:dyDescent="0.3">
      <c r="A150" s="272"/>
      <c r="B150" s="278"/>
      <c r="C150" s="278"/>
      <c r="D150" s="204" t="s">
        <v>212</v>
      </c>
      <c r="E150" s="208"/>
      <c r="F150" s="208"/>
      <c r="G150" s="209"/>
      <c r="H150" s="210"/>
      <c r="I150" s="155"/>
      <c r="J150" s="169"/>
      <c r="K150" s="287"/>
      <c r="L150" s="287"/>
      <c r="M150" s="46"/>
      <c r="N150" s="46"/>
      <c r="O150" s="47"/>
      <c r="P150" s="155"/>
      <c r="Q150" s="48"/>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row>
    <row r="151" spans="1:112" s="80" customFormat="1" ht="44.25" thickBot="1" x14ac:dyDescent="0.3">
      <c r="A151" s="272"/>
      <c r="B151" s="278"/>
      <c r="C151" s="278"/>
      <c r="D151" s="228" t="s">
        <v>213</v>
      </c>
      <c r="E151" s="214"/>
      <c r="F151" s="208"/>
      <c r="G151" s="209"/>
      <c r="H151" s="210"/>
      <c r="I151" s="155"/>
      <c r="J151" s="169"/>
      <c r="K151" s="287"/>
      <c r="L151" s="287"/>
      <c r="M151" s="46"/>
      <c r="N151" s="46"/>
      <c r="O151" s="47"/>
      <c r="P151" s="155"/>
      <c r="Q151" s="48"/>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row>
    <row r="152" spans="1:112" s="80" customFormat="1" ht="66" thickBot="1" x14ac:dyDescent="0.3">
      <c r="A152" s="272"/>
      <c r="B152" s="278"/>
      <c r="C152" s="278"/>
      <c r="D152" s="206" t="s">
        <v>214</v>
      </c>
      <c r="E152" s="208"/>
      <c r="F152" s="208"/>
      <c r="G152" s="209"/>
      <c r="H152" s="210"/>
      <c r="I152" s="155"/>
      <c r="J152" s="169"/>
      <c r="K152" s="287"/>
      <c r="L152" s="287"/>
      <c r="M152" s="46"/>
      <c r="N152" s="46"/>
      <c r="O152" s="47"/>
      <c r="P152" s="155"/>
      <c r="Q152" s="48"/>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row>
    <row r="153" spans="1:112" s="80" customFormat="1" ht="44.25" thickBot="1" x14ac:dyDescent="0.3">
      <c r="A153" s="272"/>
      <c r="B153" s="278"/>
      <c r="C153" s="278"/>
      <c r="D153" s="204" t="s">
        <v>215</v>
      </c>
      <c r="E153" s="208"/>
      <c r="F153" s="208"/>
      <c r="G153" s="209"/>
      <c r="H153" s="210"/>
      <c r="I153" s="155"/>
      <c r="J153" s="169"/>
      <c r="K153" s="287"/>
      <c r="L153" s="287"/>
      <c r="M153" s="46"/>
      <c r="N153" s="46"/>
      <c r="O153" s="47"/>
      <c r="P153" s="155"/>
      <c r="Q153" s="48"/>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row>
    <row r="154" spans="1:112" s="80" customFormat="1" ht="22.5" thickBot="1" x14ac:dyDescent="0.3">
      <c r="A154" s="272"/>
      <c r="B154" s="278"/>
      <c r="C154" s="278"/>
      <c r="D154" s="204" t="s">
        <v>216</v>
      </c>
      <c r="E154" s="208"/>
      <c r="F154" s="208"/>
      <c r="G154" s="209"/>
      <c r="H154" s="210"/>
      <c r="I154" s="155"/>
      <c r="J154" s="169"/>
      <c r="K154" s="287"/>
      <c r="L154" s="287"/>
      <c r="M154" s="46"/>
      <c r="N154" s="46"/>
      <c r="O154" s="47"/>
      <c r="P154" s="155"/>
      <c r="Q154" s="48"/>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row>
    <row r="155" spans="1:112" s="80" customFormat="1" ht="44.25" thickBot="1" x14ac:dyDescent="0.3">
      <c r="A155" s="272"/>
      <c r="B155" s="278"/>
      <c r="C155" s="278"/>
      <c r="D155" s="204" t="s">
        <v>217</v>
      </c>
      <c r="E155" s="208"/>
      <c r="F155" s="208"/>
      <c r="G155" s="209"/>
      <c r="H155" s="210"/>
      <c r="I155" s="155"/>
      <c r="J155" s="169"/>
      <c r="K155" s="287"/>
      <c r="L155" s="287"/>
      <c r="M155" s="46"/>
      <c r="N155" s="46"/>
      <c r="O155" s="47"/>
      <c r="P155" s="155"/>
      <c r="Q155" s="48"/>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row>
    <row r="156" spans="1:112" s="80" customFormat="1" ht="44.25" thickBot="1" x14ac:dyDescent="0.3">
      <c r="A156" s="272"/>
      <c r="B156" s="279"/>
      <c r="C156" s="279"/>
      <c r="D156" s="227" t="s">
        <v>218</v>
      </c>
      <c r="E156" s="158"/>
      <c r="F156" s="158"/>
      <c r="G156" s="115"/>
      <c r="H156" s="162"/>
      <c r="I156" s="155"/>
      <c r="J156" s="170"/>
      <c r="K156" s="287"/>
      <c r="L156" s="287"/>
      <c r="M156" s="50"/>
      <c r="N156" s="50"/>
      <c r="O156" s="51"/>
      <c r="P156" s="155"/>
      <c r="Q156" s="52"/>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row>
    <row r="157" spans="1:112" s="80" customFormat="1" ht="44.25" thickBot="1" x14ac:dyDescent="0.3">
      <c r="A157" s="272"/>
      <c r="B157" s="283" t="s">
        <v>227</v>
      </c>
      <c r="C157" s="280" t="s">
        <v>228</v>
      </c>
      <c r="D157" s="236" t="s">
        <v>221</v>
      </c>
      <c r="E157" s="211"/>
      <c r="F157" s="211"/>
      <c r="G157" s="212"/>
      <c r="H157" s="213"/>
      <c r="I157" s="155"/>
      <c r="J157" s="168"/>
      <c r="K157" s="287"/>
      <c r="L157" s="287"/>
      <c r="M157" s="56"/>
      <c r="N157" s="56"/>
      <c r="O157" s="57"/>
      <c r="P157" s="155"/>
      <c r="Q157" s="58"/>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row>
    <row r="158" spans="1:112" s="80" customFormat="1" ht="44.25" thickBot="1" x14ac:dyDescent="0.3">
      <c r="A158" s="272"/>
      <c r="B158" s="284"/>
      <c r="C158" s="281"/>
      <c r="D158" s="206" t="s">
        <v>222</v>
      </c>
      <c r="E158" s="208"/>
      <c r="F158" s="208"/>
      <c r="G158" s="209"/>
      <c r="H158" s="210"/>
      <c r="I158" s="155"/>
      <c r="J158" s="169"/>
      <c r="K158" s="287"/>
      <c r="L158" s="287"/>
      <c r="M158" s="46"/>
      <c r="N158" s="46"/>
      <c r="O158" s="47"/>
      <c r="P158" s="155"/>
      <c r="Q158" s="48"/>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row>
    <row r="159" spans="1:112" s="80" customFormat="1" ht="44.25" thickBot="1" x14ac:dyDescent="0.3">
      <c r="A159" s="272"/>
      <c r="B159" s="284"/>
      <c r="C159" s="281"/>
      <c r="D159" s="206" t="s">
        <v>223</v>
      </c>
      <c r="E159" s="208"/>
      <c r="F159" s="208"/>
      <c r="G159" s="209"/>
      <c r="H159" s="210"/>
      <c r="I159" s="155"/>
      <c r="J159" s="169"/>
      <c r="K159" s="287"/>
      <c r="L159" s="287"/>
      <c r="M159" s="46"/>
      <c r="N159" s="46"/>
      <c r="O159" s="47"/>
      <c r="P159" s="155"/>
      <c r="Q159" s="48"/>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row>
    <row r="160" spans="1:112" s="80" customFormat="1" ht="44.25" thickBot="1" x14ac:dyDescent="0.3">
      <c r="A160" s="272"/>
      <c r="B160" s="284"/>
      <c r="C160" s="281"/>
      <c r="D160" s="206" t="s">
        <v>224</v>
      </c>
      <c r="E160" s="208"/>
      <c r="F160" s="208"/>
      <c r="G160" s="209"/>
      <c r="H160" s="210"/>
      <c r="I160" s="155"/>
      <c r="J160" s="169"/>
      <c r="K160" s="287"/>
      <c r="L160" s="287"/>
      <c r="M160" s="46"/>
      <c r="N160" s="46"/>
      <c r="O160" s="47"/>
      <c r="P160" s="155"/>
      <c r="Q160" s="48"/>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row>
    <row r="161" spans="1:112" s="80" customFormat="1" ht="44.25" thickBot="1" x14ac:dyDescent="0.3">
      <c r="A161" s="272"/>
      <c r="B161" s="284"/>
      <c r="C161" s="281"/>
      <c r="D161" s="204" t="s">
        <v>225</v>
      </c>
      <c r="E161" s="208"/>
      <c r="F161" s="208"/>
      <c r="G161" s="209"/>
      <c r="H161" s="210"/>
      <c r="I161" s="155"/>
      <c r="J161" s="169"/>
      <c r="K161" s="287"/>
      <c r="L161" s="287"/>
      <c r="M161" s="46"/>
      <c r="N161" s="46"/>
      <c r="O161" s="47"/>
      <c r="P161" s="155"/>
      <c r="Q161" s="48"/>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row>
    <row r="162" spans="1:112" s="80" customFormat="1" ht="44.25" thickBot="1" x14ac:dyDescent="0.3">
      <c r="A162" s="273"/>
      <c r="B162" s="285"/>
      <c r="C162" s="282"/>
      <c r="D162" s="235" t="s">
        <v>226</v>
      </c>
      <c r="E162" s="158"/>
      <c r="F162" s="158"/>
      <c r="G162" s="115"/>
      <c r="H162" s="162"/>
      <c r="I162" s="155"/>
      <c r="J162" s="170"/>
      <c r="K162" s="288"/>
      <c r="L162" s="288"/>
      <c r="M162" s="50"/>
      <c r="N162" s="50"/>
      <c r="O162" s="51"/>
      <c r="P162" s="155"/>
      <c r="Q162" s="52"/>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row>
    <row r="163" spans="1:112" ht="23.25" x14ac:dyDescent="0.25">
      <c r="A163" s="156"/>
      <c r="B163" s="117"/>
      <c r="C163" s="117"/>
      <c r="D163" s="118"/>
      <c r="E163" s="79"/>
      <c r="F163" s="79"/>
      <c r="G163" s="79"/>
      <c r="J163" s="79"/>
      <c r="K163" s="76"/>
      <c r="L163" s="79"/>
      <c r="M163" s="79"/>
      <c r="N163" s="79"/>
    </row>
    <row r="164" spans="1:112" ht="23.25" x14ac:dyDescent="0.25">
      <c r="A164" s="156"/>
      <c r="B164" s="117"/>
      <c r="C164" s="117"/>
      <c r="D164" s="118"/>
      <c r="E164" s="79"/>
      <c r="F164" s="79"/>
      <c r="G164" s="79"/>
      <c r="J164" s="79"/>
      <c r="K164" s="76"/>
      <c r="L164" s="79"/>
      <c r="M164" s="79"/>
      <c r="N164" s="79"/>
    </row>
    <row r="165" spans="1:112" ht="23.25" x14ac:dyDescent="0.25">
      <c r="A165" s="156"/>
      <c r="B165" s="117"/>
      <c r="C165" s="117"/>
      <c r="D165" s="118"/>
      <c r="E165" s="79"/>
      <c r="F165" s="79"/>
      <c r="G165" s="79"/>
      <c r="J165" s="79"/>
      <c r="K165" s="76"/>
      <c r="L165" s="79"/>
      <c r="M165" s="79"/>
      <c r="N165" s="79"/>
    </row>
    <row r="166" spans="1:112" ht="23.25" x14ac:dyDescent="0.25">
      <c r="A166" s="156"/>
      <c r="B166" s="117"/>
      <c r="C166" s="117"/>
      <c r="D166" s="118"/>
      <c r="E166" s="79"/>
      <c r="F166" s="79"/>
      <c r="G166" s="79"/>
      <c r="J166" s="79"/>
      <c r="K166" s="76"/>
      <c r="L166" s="79"/>
      <c r="M166" s="79"/>
      <c r="N166" s="79"/>
    </row>
    <row r="167" spans="1:112" ht="23.25" x14ac:dyDescent="0.25">
      <c r="A167" s="156"/>
      <c r="B167" s="117"/>
      <c r="C167" s="117"/>
      <c r="D167" s="118"/>
      <c r="E167" s="79"/>
      <c r="F167" s="79"/>
      <c r="G167" s="79"/>
      <c r="J167" s="79"/>
      <c r="K167" s="76"/>
      <c r="L167" s="79"/>
      <c r="M167" s="79"/>
      <c r="N167" s="79"/>
    </row>
    <row r="168" spans="1:112" ht="23.25" x14ac:dyDescent="0.25">
      <c r="A168" s="156"/>
      <c r="B168" s="117"/>
      <c r="C168" s="117"/>
      <c r="D168" s="118"/>
      <c r="E168" s="79"/>
      <c r="F168" s="79"/>
      <c r="G168" s="79"/>
      <c r="J168" s="79"/>
      <c r="K168" s="76"/>
      <c r="L168" s="79"/>
      <c r="M168" s="79"/>
      <c r="N168" s="79"/>
    </row>
    <row r="169" spans="1:112" ht="23.25" x14ac:dyDescent="0.25">
      <c r="A169" s="156"/>
      <c r="B169" s="117"/>
      <c r="C169" s="117"/>
      <c r="D169" s="118"/>
      <c r="E169" s="79"/>
      <c r="F169" s="79"/>
      <c r="G169" s="79"/>
      <c r="J169" s="79"/>
      <c r="K169" s="76"/>
      <c r="L169" s="79"/>
      <c r="M169" s="79"/>
      <c r="N169" s="79"/>
    </row>
    <row r="170" spans="1:112" ht="23.25" x14ac:dyDescent="0.25">
      <c r="A170" s="156"/>
      <c r="B170" s="117"/>
      <c r="C170" s="117"/>
      <c r="D170" s="118"/>
      <c r="E170" s="79"/>
      <c r="F170" s="79"/>
      <c r="G170" s="79"/>
      <c r="J170" s="79"/>
      <c r="K170" s="76"/>
      <c r="L170" s="79"/>
      <c r="M170" s="79"/>
      <c r="N170" s="79"/>
    </row>
    <row r="171" spans="1:112" ht="23.25" x14ac:dyDescent="0.25">
      <c r="A171" s="156"/>
      <c r="B171" s="117"/>
      <c r="C171" s="117"/>
      <c r="D171" s="118"/>
      <c r="E171" s="79"/>
      <c r="F171" s="79"/>
      <c r="G171" s="79"/>
      <c r="J171" s="79"/>
      <c r="K171" s="76"/>
      <c r="L171" s="79"/>
      <c r="M171" s="79"/>
      <c r="N171" s="79"/>
    </row>
    <row r="172" spans="1:112" ht="23.25" x14ac:dyDescent="0.25">
      <c r="A172" s="156"/>
      <c r="B172" s="117"/>
      <c r="C172" s="117"/>
      <c r="D172" s="118"/>
      <c r="E172" s="79"/>
      <c r="F172" s="79"/>
      <c r="G172" s="79"/>
      <c r="J172" s="79"/>
      <c r="K172" s="76"/>
      <c r="L172" s="79"/>
      <c r="M172" s="79"/>
      <c r="N172" s="79"/>
    </row>
    <row r="173" spans="1:112" ht="23.25" x14ac:dyDescent="0.25">
      <c r="A173" s="156"/>
      <c r="B173" s="117"/>
      <c r="C173" s="117"/>
      <c r="D173" s="118"/>
      <c r="E173" s="79"/>
      <c r="F173" s="79"/>
      <c r="G173" s="79"/>
      <c r="J173" s="79"/>
      <c r="K173" s="76"/>
      <c r="L173" s="79"/>
      <c r="M173" s="79"/>
      <c r="N173" s="79"/>
    </row>
    <row r="174" spans="1:112" ht="23.25" x14ac:dyDescent="0.25">
      <c r="A174" s="156"/>
      <c r="B174" s="117"/>
      <c r="C174" s="117"/>
      <c r="D174" s="118"/>
      <c r="E174" s="79"/>
      <c r="F174" s="79"/>
      <c r="G174" s="79"/>
      <c r="J174" s="79"/>
      <c r="K174" s="76"/>
      <c r="L174" s="79"/>
      <c r="M174" s="79"/>
      <c r="N174" s="79"/>
    </row>
    <row r="175" spans="1:112" ht="23.25" x14ac:dyDescent="0.25">
      <c r="A175" s="156"/>
      <c r="B175" s="117"/>
      <c r="C175" s="117"/>
      <c r="D175" s="118"/>
      <c r="E175" s="79"/>
      <c r="F175" s="79"/>
      <c r="G175" s="79"/>
      <c r="J175" s="79"/>
      <c r="K175" s="76"/>
      <c r="L175" s="79"/>
      <c r="M175" s="79"/>
      <c r="N175" s="79"/>
    </row>
    <row r="176" spans="1:112" ht="23.25" x14ac:dyDescent="0.25">
      <c r="A176" s="156"/>
      <c r="B176" s="117"/>
      <c r="C176" s="117"/>
      <c r="D176" s="118"/>
      <c r="E176" s="79"/>
      <c r="F176" s="79"/>
      <c r="G176" s="79"/>
      <c r="J176" s="79"/>
      <c r="K176" s="76"/>
      <c r="L176" s="79"/>
      <c r="M176" s="79"/>
      <c r="N176" s="79"/>
    </row>
    <row r="177" spans="1:14" ht="23.25" x14ac:dyDescent="0.25">
      <c r="A177" s="156"/>
      <c r="B177" s="117"/>
      <c r="C177" s="117"/>
      <c r="D177" s="118"/>
      <c r="E177" s="79"/>
      <c r="F177" s="79"/>
      <c r="G177" s="79"/>
      <c r="J177" s="79"/>
      <c r="K177" s="76"/>
      <c r="L177" s="79"/>
      <c r="M177" s="79"/>
      <c r="N177" s="79"/>
    </row>
    <row r="178" spans="1:14" ht="23.25" x14ac:dyDescent="0.25">
      <c r="A178" s="156"/>
      <c r="B178" s="117"/>
      <c r="C178" s="117"/>
      <c r="D178" s="118"/>
      <c r="E178" s="79"/>
      <c r="F178" s="79"/>
      <c r="G178" s="79"/>
      <c r="J178" s="79"/>
      <c r="K178" s="76"/>
      <c r="L178" s="79"/>
      <c r="M178" s="79"/>
      <c r="N178" s="79"/>
    </row>
    <row r="179" spans="1:14" ht="23.25" x14ac:dyDescent="0.25">
      <c r="A179" s="156"/>
      <c r="B179" s="117"/>
      <c r="C179" s="117"/>
      <c r="D179" s="118"/>
      <c r="E179" s="79"/>
      <c r="F179" s="79"/>
      <c r="G179" s="79"/>
      <c r="J179" s="79"/>
      <c r="K179" s="76"/>
      <c r="L179" s="79"/>
      <c r="M179" s="79"/>
      <c r="N179" s="79"/>
    </row>
    <row r="180" spans="1:14" ht="23.25" x14ac:dyDescent="0.25">
      <c r="A180" s="156"/>
      <c r="B180" s="117"/>
      <c r="C180" s="117"/>
      <c r="D180" s="118"/>
      <c r="E180" s="79"/>
      <c r="F180" s="79"/>
      <c r="G180" s="79"/>
      <c r="J180" s="79"/>
      <c r="K180" s="76"/>
      <c r="L180" s="79"/>
      <c r="M180" s="79"/>
      <c r="N180" s="79"/>
    </row>
    <row r="181" spans="1:14" ht="23.25" x14ac:dyDescent="0.25">
      <c r="A181" s="156"/>
      <c r="B181" s="117"/>
      <c r="C181" s="117"/>
      <c r="D181" s="118"/>
      <c r="E181" s="79"/>
      <c r="F181" s="79"/>
      <c r="G181" s="79"/>
      <c r="J181" s="79"/>
      <c r="K181" s="76"/>
      <c r="L181" s="79"/>
      <c r="M181" s="79"/>
      <c r="N181" s="79"/>
    </row>
    <row r="182" spans="1:14" ht="23.25" x14ac:dyDescent="0.25">
      <c r="A182" s="156"/>
      <c r="B182" s="117"/>
      <c r="C182" s="117"/>
      <c r="D182" s="118"/>
      <c r="E182" s="79"/>
      <c r="F182" s="79"/>
      <c r="G182" s="79"/>
      <c r="J182" s="79"/>
      <c r="K182" s="76"/>
      <c r="L182" s="79"/>
      <c r="M182" s="79"/>
      <c r="N182" s="79"/>
    </row>
    <row r="183" spans="1:14" ht="23.25" x14ac:dyDescent="0.25">
      <c r="A183" s="156"/>
      <c r="B183" s="117"/>
      <c r="C183" s="117"/>
      <c r="D183" s="118"/>
      <c r="E183" s="79"/>
      <c r="F183" s="79"/>
      <c r="G183" s="79"/>
      <c r="J183" s="79"/>
      <c r="K183" s="76"/>
      <c r="L183" s="79"/>
      <c r="M183" s="79"/>
      <c r="N183" s="79"/>
    </row>
    <row r="184" spans="1:14" ht="23.25" x14ac:dyDescent="0.25">
      <c r="A184" s="156"/>
      <c r="B184" s="117"/>
      <c r="C184" s="117"/>
      <c r="D184" s="118"/>
      <c r="E184" s="79"/>
      <c r="F184" s="79"/>
      <c r="G184" s="79"/>
      <c r="J184" s="79"/>
      <c r="K184" s="76"/>
      <c r="L184" s="79"/>
      <c r="M184" s="79"/>
      <c r="N184" s="79"/>
    </row>
    <row r="185" spans="1:14" ht="23.25" x14ac:dyDescent="0.25">
      <c r="A185" s="156"/>
      <c r="B185" s="117"/>
      <c r="C185" s="117"/>
      <c r="D185" s="118"/>
      <c r="E185" s="79"/>
      <c r="F185" s="79"/>
      <c r="G185" s="79"/>
      <c r="J185" s="79"/>
      <c r="K185" s="76"/>
      <c r="L185" s="79"/>
      <c r="M185" s="79"/>
      <c r="N185" s="79"/>
    </row>
    <row r="186" spans="1:14" ht="23.25" x14ac:dyDescent="0.25">
      <c r="A186" s="156"/>
      <c r="B186" s="117"/>
      <c r="C186" s="117"/>
      <c r="D186" s="118"/>
      <c r="E186" s="79"/>
      <c r="F186" s="79"/>
      <c r="G186" s="79"/>
      <c r="J186" s="79"/>
      <c r="K186" s="76"/>
      <c r="L186" s="79"/>
      <c r="M186" s="79"/>
      <c r="N186" s="79"/>
    </row>
    <row r="187" spans="1:14" ht="23.25" x14ac:dyDescent="0.25">
      <c r="A187" s="156"/>
      <c r="B187" s="117"/>
      <c r="C187" s="117"/>
      <c r="D187" s="118"/>
      <c r="E187" s="79"/>
      <c r="F187" s="79"/>
      <c r="G187" s="79"/>
      <c r="J187" s="79"/>
      <c r="K187" s="76"/>
      <c r="L187" s="79"/>
      <c r="M187" s="79"/>
      <c r="N187" s="79"/>
    </row>
    <row r="188" spans="1:14" ht="23.25" x14ac:dyDescent="0.25">
      <c r="A188" s="156"/>
      <c r="B188" s="117"/>
      <c r="C188" s="117"/>
      <c r="D188" s="118"/>
      <c r="E188" s="79"/>
      <c r="F188" s="79"/>
      <c r="G188" s="79"/>
      <c r="J188" s="79"/>
      <c r="K188" s="76"/>
      <c r="L188" s="79"/>
      <c r="M188" s="79"/>
      <c r="N188" s="79"/>
    </row>
    <row r="189" spans="1:14" ht="23.25" x14ac:dyDescent="0.25">
      <c r="A189" s="156"/>
      <c r="B189" s="117"/>
      <c r="C189" s="117"/>
      <c r="D189" s="118"/>
      <c r="E189" s="79"/>
      <c r="F189" s="79"/>
      <c r="G189" s="79"/>
      <c r="J189" s="79"/>
      <c r="K189" s="76"/>
      <c r="L189" s="79"/>
      <c r="M189" s="79"/>
      <c r="N189" s="79"/>
    </row>
    <row r="190" spans="1:14" ht="23.25" x14ac:dyDescent="0.25">
      <c r="A190" s="156"/>
      <c r="B190" s="117"/>
      <c r="C190" s="117"/>
      <c r="D190" s="118"/>
      <c r="E190" s="79"/>
      <c r="F190" s="79"/>
      <c r="G190" s="79"/>
      <c r="J190" s="79"/>
      <c r="K190" s="76"/>
      <c r="L190" s="79"/>
      <c r="M190" s="79"/>
      <c r="N190" s="79"/>
    </row>
    <row r="191" spans="1:14" ht="23.25" x14ac:dyDescent="0.25">
      <c r="A191" s="156"/>
      <c r="B191" s="117"/>
      <c r="C191" s="117"/>
      <c r="D191" s="118"/>
      <c r="E191" s="79"/>
      <c r="F191" s="79"/>
      <c r="G191" s="79"/>
      <c r="J191" s="79"/>
      <c r="K191" s="76"/>
      <c r="L191" s="79"/>
      <c r="M191" s="79"/>
      <c r="N191" s="79"/>
    </row>
    <row r="192" spans="1:14" ht="23.25" x14ac:dyDescent="0.25">
      <c r="A192" s="156"/>
      <c r="B192" s="117"/>
      <c r="C192" s="117"/>
      <c r="D192" s="118"/>
      <c r="E192" s="79"/>
      <c r="F192" s="79"/>
      <c r="G192" s="79"/>
      <c r="J192" s="79"/>
      <c r="K192" s="76"/>
      <c r="L192" s="79"/>
      <c r="M192" s="79"/>
      <c r="N192" s="79"/>
    </row>
    <row r="193" spans="1:14" ht="23.25" x14ac:dyDescent="0.25">
      <c r="A193" s="156"/>
      <c r="B193" s="117"/>
      <c r="C193" s="117"/>
      <c r="D193" s="118"/>
      <c r="E193" s="79"/>
      <c r="F193" s="79"/>
      <c r="G193" s="79"/>
      <c r="J193" s="79"/>
      <c r="K193" s="76"/>
      <c r="L193" s="79"/>
      <c r="M193" s="79"/>
      <c r="N193" s="79"/>
    </row>
    <row r="194" spans="1:14" ht="23.25" x14ac:dyDescent="0.25">
      <c r="A194" s="156"/>
      <c r="B194" s="117"/>
      <c r="C194" s="117"/>
      <c r="D194" s="118"/>
      <c r="E194" s="79"/>
      <c r="F194" s="79"/>
      <c r="G194" s="79"/>
      <c r="J194" s="79"/>
      <c r="K194" s="76"/>
      <c r="L194" s="79"/>
      <c r="M194" s="79"/>
      <c r="N194" s="79"/>
    </row>
    <row r="195" spans="1:14" ht="23.25" x14ac:dyDescent="0.25">
      <c r="A195" s="156"/>
      <c r="B195" s="117"/>
      <c r="C195" s="117"/>
      <c r="D195" s="118"/>
      <c r="E195" s="79"/>
      <c r="F195" s="79"/>
      <c r="G195" s="79"/>
      <c r="J195" s="79"/>
      <c r="K195" s="76"/>
      <c r="L195" s="79"/>
      <c r="M195" s="79"/>
      <c r="N195" s="79"/>
    </row>
    <row r="196" spans="1:14" ht="23.25" x14ac:dyDescent="0.25">
      <c r="A196" s="156"/>
      <c r="B196" s="117"/>
      <c r="C196" s="117"/>
      <c r="D196" s="118"/>
      <c r="E196" s="79"/>
      <c r="F196" s="79"/>
      <c r="G196" s="79"/>
      <c r="J196" s="79"/>
      <c r="K196" s="76"/>
      <c r="L196" s="79"/>
      <c r="M196" s="79"/>
      <c r="N196" s="79"/>
    </row>
    <row r="197" spans="1:14" ht="23.25" x14ac:dyDescent="0.25">
      <c r="A197" s="156"/>
      <c r="B197" s="117"/>
      <c r="C197" s="117"/>
      <c r="D197" s="118"/>
      <c r="E197" s="79"/>
      <c r="F197" s="79"/>
      <c r="G197" s="79"/>
      <c r="J197" s="79"/>
      <c r="K197" s="76"/>
      <c r="L197" s="79"/>
      <c r="M197" s="79"/>
      <c r="N197" s="79"/>
    </row>
    <row r="198" spans="1:14" ht="23.25" x14ac:dyDescent="0.25">
      <c r="A198" s="156"/>
      <c r="B198" s="117"/>
      <c r="C198" s="117"/>
      <c r="D198" s="118"/>
      <c r="E198" s="79"/>
      <c r="F198" s="79"/>
      <c r="G198" s="79"/>
      <c r="J198" s="79"/>
      <c r="K198" s="76"/>
      <c r="L198" s="79"/>
      <c r="M198" s="79"/>
      <c r="N198" s="79"/>
    </row>
    <row r="199" spans="1:14" ht="23.25" x14ac:dyDescent="0.25">
      <c r="A199" s="156"/>
      <c r="B199" s="117"/>
      <c r="C199" s="117"/>
      <c r="D199" s="118"/>
      <c r="E199" s="79"/>
      <c r="F199" s="79"/>
      <c r="G199" s="79"/>
      <c r="J199" s="79"/>
      <c r="K199" s="76"/>
      <c r="L199" s="79"/>
      <c r="M199" s="79"/>
      <c r="N199" s="79"/>
    </row>
    <row r="200" spans="1:14" ht="23.25" x14ac:dyDescent="0.25">
      <c r="A200" s="156"/>
      <c r="B200" s="117"/>
      <c r="C200" s="117"/>
      <c r="D200" s="118"/>
      <c r="E200" s="79"/>
      <c r="F200" s="79"/>
      <c r="G200" s="79"/>
      <c r="J200" s="79"/>
      <c r="K200" s="76"/>
      <c r="L200" s="79"/>
      <c r="M200" s="79"/>
      <c r="N200" s="79"/>
    </row>
    <row r="201" spans="1:14" ht="23.25" x14ac:dyDescent="0.25">
      <c r="A201" s="156"/>
      <c r="B201" s="117"/>
      <c r="C201" s="117"/>
      <c r="D201" s="118"/>
      <c r="E201" s="79"/>
      <c r="F201" s="79"/>
      <c r="G201" s="79"/>
      <c r="J201" s="79"/>
      <c r="K201" s="76"/>
      <c r="L201" s="79"/>
      <c r="M201" s="79"/>
      <c r="N201" s="79"/>
    </row>
    <row r="202" spans="1:14" ht="23.25" x14ac:dyDescent="0.25">
      <c r="A202" s="156"/>
      <c r="B202" s="117"/>
      <c r="C202" s="117"/>
      <c r="D202" s="118"/>
      <c r="E202" s="79"/>
      <c r="F202" s="79"/>
      <c r="G202" s="79"/>
      <c r="J202" s="79"/>
      <c r="K202" s="76"/>
      <c r="L202" s="79"/>
      <c r="M202" s="79"/>
      <c r="N202" s="79"/>
    </row>
    <row r="203" spans="1:14" ht="23.25" x14ac:dyDescent="0.25">
      <c r="A203" s="156"/>
      <c r="B203" s="117"/>
      <c r="C203" s="117"/>
      <c r="D203" s="118"/>
      <c r="E203" s="79"/>
      <c r="F203" s="79"/>
      <c r="G203" s="79"/>
      <c r="J203" s="79"/>
      <c r="K203" s="76"/>
      <c r="L203" s="79"/>
      <c r="M203" s="79"/>
      <c r="N203" s="79"/>
    </row>
    <row r="204" spans="1:14" ht="23.25" x14ac:dyDescent="0.25">
      <c r="A204" s="156"/>
      <c r="B204" s="117"/>
      <c r="C204" s="117"/>
      <c r="D204" s="118"/>
      <c r="E204" s="79"/>
      <c r="F204" s="79"/>
      <c r="G204" s="79"/>
      <c r="J204" s="79"/>
      <c r="K204" s="76"/>
      <c r="L204" s="79"/>
      <c r="M204" s="79"/>
      <c r="N204" s="79"/>
    </row>
    <row r="205" spans="1:14" ht="23.25" x14ac:dyDescent="0.25">
      <c r="A205" s="156"/>
      <c r="B205" s="117"/>
      <c r="C205" s="117"/>
      <c r="D205" s="118"/>
      <c r="E205" s="79"/>
      <c r="F205" s="79"/>
      <c r="G205" s="79"/>
      <c r="J205" s="79"/>
      <c r="K205" s="76"/>
      <c r="L205" s="79"/>
      <c r="M205" s="79"/>
      <c r="N205" s="79"/>
    </row>
    <row r="206" spans="1:14" ht="23.25" x14ac:dyDescent="0.25">
      <c r="A206" s="156"/>
      <c r="B206" s="117"/>
      <c r="C206" s="117"/>
      <c r="D206" s="118"/>
      <c r="E206" s="79"/>
      <c r="F206" s="79"/>
      <c r="G206" s="79"/>
      <c r="J206" s="79"/>
      <c r="K206" s="76"/>
      <c r="L206" s="79"/>
      <c r="M206" s="79"/>
      <c r="N206" s="79"/>
    </row>
    <row r="207" spans="1:14" ht="23.25" x14ac:dyDescent="0.25">
      <c r="A207" s="156"/>
      <c r="B207" s="117"/>
      <c r="C207" s="117"/>
      <c r="D207" s="118"/>
      <c r="E207" s="79"/>
      <c r="F207" s="79"/>
      <c r="G207" s="79"/>
      <c r="J207" s="79"/>
      <c r="K207" s="76"/>
      <c r="L207" s="79"/>
      <c r="M207" s="79"/>
      <c r="N207" s="79"/>
    </row>
    <row r="208" spans="1:14" ht="23.25" x14ac:dyDescent="0.25">
      <c r="A208" s="156"/>
      <c r="B208" s="117"/>
      <c r="C208" s="117"/>
      <c r="D208" s="118"/>
      <c r="E208" s="79"/>
      <c r="F208" s="79"/>
      <c r="G208" s="79"/>
      <c r="J208" s="79"/>
      <c r="K208" s="76"/>
      <c r="L208" s="79"/>
      <c r="M208" s="79"/>
      <c r="N208" s="79"/>
    </row>
    <row r="209" spans="1:14" ht="23.25" x14ac:dyDescent="0.25">
      <c r="A209" s="156"/>
      <c r="B209" s="117"/>
      <c r="C209" s="117"/>
      <c r="D209" s="118"/>
      <c r="E209" s="79"/>
      <c r="F209" s="79"/>
      <c r="G209" s="79"/>
      <c r="J209" s="79"/>
      <c r="K209" s="76"/>
      <c r="L209" s="79"/>
      <c r="M209" s="79"/>
      <c r="N209" s="79"/>
    </row>
    <row r="210" spans="1:14" ht="23.25" x14ac:dyDescent="0.25">
      <c r="A210" s="156"/>
      <c r="B210" s="117"/>
      <c r="C210" s="117"/>
      <c r="D210" s="118"/>
      <c r="E210" s="79"/>
      <c r="F210" s="79"/>
      <c r="G210" s="79"/>
      <c r="J210" s="79"/>
      <c r="K210" s="76"/>
      <c r="L210" s="79"/>
      <c r="M210" s="79"/>
      <c r="N210" s="79"/>
    </row>
    <row r="211" spans="1:14" ht="23.25" x14ac:dyDescent="0.25">
      <c r="A211" s="156"/>
      <c r="B211" s="117"/>
      <c r="C211" s="117"/>
      <c r="D211" s="118"/>
      <c r="E211" s="79"/>
      <c r="F211" s="79"/>
      <c r="G211" s="79"/>
      <c r="J211" s="79"/>
      <c r="K211" s="76"/>
      <c r="L211" s="79"/>
      <c r="M211" s="79"/>
      <c r="N211" s="79"/>
    </row>
    <row r="212" spans="1:14" ht="23.25" x14ac:dyDescent="0.25">
      <c r="A212" s="156"/>
      <c r="B212" s="117"/>
      <c r="C212" s="117"/>
      <c r="D212" s="118"/>
      <c r="E212" s="79"/>
      <c r="F212" s="79"/>
      <c r="G212" s="79"/>
      <c r="J212" s="79"/>
      <c r="K212" s="76"/>
      <c r="L212" s="79"/>
      <c r="M212" s="79"/>
      <c r="N212" s="79"/>
    </row>
    <row r="213" spans="1:14" ht="23.25" x14ac:dyDescent="0.25">
      <c r="A213" s="156"/>
      <c r="B213" s="117"/>
      <c r="C213" s="117"/>
      <c r="D213" s="118"/>
      <c r="E213" s="79"/>
      <c r="F213" s="79"/>
      <c r="G213" s="79"/>
      <c r="J213" s="79"/>
      <c r="K213" s="76"/>
      <c r="L213" s="79"/>
      <c r="M213" s="79"/>
      <c r="N213" s="79"/>
    </row>
    <row r="214" spans="1:14" ht="23.25" x14ac:dyDescent="0.25">
      <c r="A214" s="156"/>
      <c r="B214" s="117"/>
      <c r="C214" s="117"/>
      <c r="D214" s="118"/>
      <c r="E214" s="79"/>
      <c r="F214" s="79"/>
      <c r="G214" s="79"/>
      <c r="J214" s="79"/>
      <c r="K214" s="76"/>
      <c r="L214" s="79"/>
      <c r="M214" s="79"/>
      <c r="N214" s="79"/>
    </row>
    <row r="215" spans="1:14" ht="23.25" x14ac:dyDescent="0.25">
      <c r="A215" s="156"/>
      <c r="B215" s="117"/>
      <c r="C215" s="117"/>
      <c r="D215" s="118"/>
      <c r="E215" s="79"/>
      <c r="F215" s="79"/>
      <c r="G215" s="79"/>
      <c r="J215" s="79"/>
      <c r="K215" s="76"/>
      <c r="L215" s="79"/>
      <c r="M215" s="79"/>
      <c r="N215" s="79"/>
    </row>
    <row r="216" spans="1:14" ht="23.25" x14ac:dyDescent="0.25">
      <c r="A216" s="156"/>
      <c r="B216" s="117"/>
      <c r="C216" s="117"/>
      <c r="D216" s="118"/>
      <c r="E216" s="79"/>
      <c r="F216" s="79"/>
      <c r="G216" s="79"/>
      <c r="J216" s="79"/>
      <c r="K216" s="76"/>
      <c r="L216" s="79"/>
      <c r="M216" s="79"/>
      <c r="N216" s="79"/>
    </row>
    <row r="217" spans="1:14" ht="23.25" x14ac:dyDescent="0.25">
      <c r="A217" s="156"/>
      <c r="B217" s="117"/>
      <c r="C217" s="117"/>
      <c r="D217" s="118"/>
      <c r="E217" s="79"/>
      <c r="F217" s="79"/>
      <c r="G217" s="79"/>
      <c r="J217" s="79"/>
      <c r="K217" s="76"/>
      <c r="L217" s="79"/>
      <c r="M217" s="79"/>
      <c r="N217" s="79"/>
    </row>
    <row r="218" spans="1:14" ht="23.25" x14ac:dyDescent="0.25">
      <c r="A218" s="156"/>
      <c r="B218" s="117"/>
      <c r="C218" s="117"/>
      <c r="D218" s="118"/>
      <c r="E218" s="79"/>
      <c r="F218" s="79"/>
      <c r="G218" s="79"/>
      <c r="J218" s="79"/>
      <c r="K218" s="76"/>
      <c r="L218" s="79"/>
      <c r="M218" s="79"/>
      <c r="N218" s="79"/>
    </row>
    <row r="219" spans="1:14" ht="23.25" x14ac:dyDescent="0.25">
      <c r="A219" s="156"/>
      <c r="B219" s="117"/>
      <c r="C219" s="117"/>
      <c r="D219" s="118"/>
      <c r="E219" s="79"/>
      <c r="F219" s="79"/>
      <c r="G219" s="79"/>
      <c r="J219" s="79"/>
      <c r="K219" s="76"/>
      <c r="L219" s="79"/>
      <c r="M219" s="79"/>
      <c r="N219" s="79"/>
    </row>
    <row r="220" spans="1:14" ht="23.25" x14ac:dyDescent="0.25">
      <c r="A220" s="156"/>
      <c r="B220" s="117"/>
      <c r="C220" s="117"/>
      <c r="D220" s="118"/>
      <c r="E220" s="79"/>
      <c r="F220" s="79"/>
      <c r="G220" s="79"/>
      <c r="J220" s="79"/>
      <c r="K220" s="76"/>
      <c r="L220" s="79"/>
      <c r="M220" s="79"/>
      <c r="N220" s="79"/>
    </row>
    <row r="221" spans="1:14" ht="23.25" x14ac:dyDescent="0.25">
      <c r="A221" s="156"/>
      <c r="B221" s="117"/>
      <c r="C221" s="117"/>
      <c r="D221" s="118"/>
      <c r="E221" s="79"/>
      <c r="F221" s="79"/>
      <c r="G221" s="79"/>
      <c r="J221" s="79"/>
      <c r="K221" s="76"/>
      <c r="L221" s="79"/>
      <c r="M221" s="79"/>
      <c r="N221" s="79"/>
    </row>
    <row r="222" spans="1:14" ht="23.25" x14ac:dyDescent="0.25">
      <c r="A222" s="156"/>
      <c r="B222" s="117"/>
      <c r="C222" s="117"/>
      <c r="D222" s="118"/>
      <c r="E222" s="79"/>
      <c r="F222" s="79"/>
      <c r="G222" s="79"/>
      <c r="J222" s="79"/>
      <c r="K222" s="76"/>
      <c r="L222" s="79"/>
      <c r="M222" s="79"/>
      <c r="N222" s="79"/>
    </row>
    <row r="223" spans="1:14" ht="23.25" x14ac:dyDescent="0.25">
      <c r="A223" s="156"/>
      <c r="B223" s="117"/>
      <c r="C223" s="117"/>
      <c r="D223" s="118"/>
      <c r="E223" s="79"/>
      <c r="F223" s="79"/>
      <c r="G223" s="79"/>
      <c r="J223" s="79"/>
      <c r="K223" s="76"/>
      <c r="L223" s="79"/>
      <c r="M223" s="79"/>
      <c r="N223" s="79"/>
    </row>
    <row r="224" spans="1:14" ht="23.25" x14ac:dyDescent="0.25">
      <c r="A224" s="156"/>
      <c r="B224" s="117"/>
      <c r="C224" s="117"/>
      <c r="D224" s="118"/>
      <c r="E224" s="79"/>
      <c r="F224" s="79"/>
      <c r="G224" s="79"/>
      <c r="J224" s="79"/>
      <c r="K224" s="76"/>
      <c r="L224" s="79"/>
      <c r="M224" s="79"/>
      <c r="N224" s="79"/>
    </row>
    <row r="225" spans="1:14" ht="23.25" x14ac:dyDescent="0.25">
      <c r="A225" s="156"/>
      <c r="B225" s="117"/>
      <c r="C225" s="117"/>
      <c r="D225" s="118"/>
      <c r="E225" s="79"/>
      <c r="F225" s="79"/>
      <c r="G225" s="79"/>
      <c r="J225" s="79"/>
      <c r="K225" s="76"/>
      <c r="L225" s="79"/>
      <c r="M225" s="79"/>
      <c r="N225" s="79"/>
    </row>
    <row r="226" spans="1:14" ht="23.25" x14ac:dyDescent="0.25">
      <c r="A226" s="156"/>
      <c r="B226" s="117"/>
      <c r="C226" s="117"/>
      <c r="D226" s="118"/>
      <c r="E226" s="79"/>
      <c r="F226" s="79"/>
      <c r="G226" s="79"/>
      <c r="J226" s="79"/>
      <c r="K226" s="76"/>
      <c r="L226" s="79"/>
      <c r="M226" s="79"/>
      <c r="N226" s="79"/>
    </row>
    <row r="227" spans="1:14" ht="23.25" x14ac:dyDescent="0.25">
      <c r="A227" s="156"/>
      <c r="B227" s="117"/>
      <c r="C227" s="117"/>
      <c r="D227" s="118"/>
      <c r="E227" s="79"/>
      <c r="F227" s="79"/>
      <c r="G227" s="79"/>
      <c r="J227" s="79"/>
      <c r="K227" s="76"/>
      <c r="L227" s="79"/>
      <c r="M227" s="79"/>
      <c r="N227" s="79"/>
    </row>
    <row r="228" spans="1:14" ht="23.25" x14ac:dyDescent="0.25">
      <c r="A228" s="156"/>
      <c r="B228" s="117"/>
      <c r="C228" s="117"/>
      <c r="D228" s="118"/>
      <c r="E228" s="79"/>
      <c r="F228" s="79"/>
      <c r="G228" s="79"/>
      <c r="J228" s="79"/>
      <c r="K228" s="76"/>
      <c r="L228" s="79"/>
      <c r="M228" s="79"/>
      <c r="N228" s="79"/>
    </row>
    <row r="229" spans="1:14" ht="23.25" x14ac:dyDescent="0.25">
      <c r="A229" s="156"/>
      <c r="B229" s="117"/>
      <c r="C229" s="117"/>
      <c r="D229" s="118"/>
      <c r="E229" s="79"/>
      <c r="F229" s="79"/>
      <c r="G229" s="79"/>
      <c r="J229" s="79"/>
      <c r="K229" s="76"/>
      <c r="L229" s="79"/>
      <c r="M229" s="79"/>
      <c r="N229" s="79"/>
    </row>
    <row r="230" spans="1:14" ht="23.25" x14ac:dyDescent="0.25">
      <c r="A230" s="156"/>
      <c r="B230" s="117"/>
      <c r="C230" s="117"/>
      <c r="D230" s="118"/>
      <c r="E230" s="79"/>
      <c r="F230" s="79"/>
      <c r="G230" s="79"/>
      <c r="J230" s="79"/>
      <c r="K230" s="76"/>
      <c r="L230" s="79"/>
      <c r="M230" s="79"/>
      <c r="N230" s="79"/>
    </row>
    <row r="231" spans="1:14" ht="23.25" x14ac:dyDescent="0.25">
      <c r="A231" s="156"/>
      <c r="B231" s="117"/>
      <c r="C231" s="117"/>
      <c r="D231" s="118"/>
      <c r="E231" s="79"/>
      <c r="F231" s="79"/>
      <c r="G231" s="79"/>
      <c r="J231" s="79"/>
      <c r="K231" s="76"/>
      <c r="L231" s="79"/>
      <c r="M231" s="79"/>
      <c r="N231" s="79"/>
    </row>
    <row r="232" spans="1:14" ht="23.25" x14ac:dyDescent="0.25">
      <c r="A232" s="156"/>
      <c r="B232" s="117"/>
      <c r="C232" s="117"/>
      <c r="D232" s="118"/>
      <c r="E232" s="79"/>
      <c r="F232" s="79"/>
      <c r="G232" s="79"/>
      <c r="J232" s="79"/>
      <c r="K232" s="76"/>
      <c r="L232" s="79"/>
      <c r="M232" s="79"/>
      <c r="N232" s="79"/>
    </row>
    <row r="233" spans="1:14" ht="23.25" x14ac:dyDescent="0.25">
      <c r="A233" s="156"/>
      <c r="B233" s="117"/>
      <c r="C233" s="117"/>
      <c r="D233" s="118"/>
      <c r="E233" s="79"/>
      <c r="F233" s="79"/>
      <c r="G233" s="79"/>
      <c r="J233" s="79"/>
      <c r="K233" s="76"/>
      <c r="L233" s="79"/>
      <c r="M233" s="79"/>
      <c r="N233" s="79"/>
    </row>
    <row r="234" spans="1:14" ht="23.25" x14ac:dyDescent="0.25">
      <c r="A234" s="156"/>
      <c r="B234" s="117"/>
      <c r="C234" s="117"/>
      <c r="D234" s="118"/>
      <c r="E234" s="79"/>
      <c r="F234" s="79"/>
      <c r="G234" s="79"/>
      <c r="J234" s="79"/>
      <c r="K234" s="76"/>
      <c r="L234" s="79"/>
      <c r="M234" s="79"/>
      <c r="N234" s="79"/>
    </row>
    <row r="235" spans="1:14" ht="23.25" x14ac:dyDescent="0.25">
      <c r="A235" s="156"/>
      <c r="B235" s="117"/>
      <c r="C235" s="117"/>
      <c r="D235" s="118"/>
      <c r="E235" s="79"/>
      <c r="F235" s="79"/>
      <c r="G235" s="79"/>
      <c r="J235" s="79"/>
      <c r="K235" s="76"/>
      <c r="L235" s="79"/>
      <c r="M235" s="79"/>
      <c r="N235" s="79"/>
    </row>
    <row r="236" spans="1:14" ht="23.25" x14ac:dyDescent="0.25">
      <c r="A236" s="156"/>
      <c r="B236" s="117"/>
      <c r="C236" s="117"/>
      <c r="D236" s="118"/>
      <c r="E236" s="79"/>
      <c r="F236" s="79"/>
      <c r="G236" s="79"/>
      <c r="J236" s="79"/>
      <c r="K236" s="76"/>
      <c r="L236" s="79"/>
      <c r="M236" s="79"/>
      <c r="N236" s="79"/>
    </row>
    <row r="237" spans="1:14" ht="23.25" x14ac:dyDescent="0.25">
      <c r="A237" s="156"/>
      <c r="B237" s="117"/>
      <c r="C237" s="117"/>
      <c r="D237" s="118"/>
      <c r="E237" s="79"/>
      <c r="F237" s="79"/>
      <c r="G237" s="79"/>
      <c r="J237" s="79"/>
      <c r="K237" s="76"/>
      <c r="L237" s="79"/>
      <c r="M237" s="79"/>
      <c r="N237" s="79"/>
    </row>
    <row r="238" spans="1:14" ht="23.25" x14ac:dyDescent="0.25">
      <c r="A238" s="156"/>
      <c r="B238" s="117"/>
      <c r="C238" s="117"/>
      <c r="D238" s="118"/>
      <c r="E238" s="79"/>
      <c r="F238" s="79"/>
      <c r="G238" s="79"/>
      <c r="J238" s="79"/>
      <c r="K238" s="76"/>
      <c r="L238" s="79"/>
      <c r="M238" s="79"/>
      <c r="N238" s="79"/>
    </row>
    <row r="239" spans="1:14" ht="23.25" x14ac:dyDescent="0.25">
      <c r="A239" s="156"/>
      <c r="B239" s="117"/>
      <c r="C239" s="117"/>
      <c r="D239" s="118"/>
      <c r="E239" s="79"/>
      <c r="F239" s="79"/>
      <c r="G239" s="79"/>
      <c r="J239" s="79"/>
      <c r="K239" s="76"/>
      <c r="L239" s="79"/>
      <c r="M239" s="79"/>
      <c r="N239" s="79"/>
    </row>
    <row r="240" spans="1:14" ht="23.25" x14ac:dyDescent="0.25">
      <c r="A240" s="156"/>
      <c r="B240" s="117"/>
      <c r="C240" s="117"/>
      <c r="D240" s="118"/>
      <c r="E240" s="79"/>
      <c r="F240" s="79"/>
      <c r="G240" s="79"/>
      <c r="J240" s="79"/>
      <c r="K240" s="76"/>
      <c r="L240" s="79"/>
      <c r="M240" s="79"/>
      <c r="N240" s="79"/>
    </row>
    <row r="241" spans="1:14" ht="23.25" x14ac:dyDescent="0.25">
      <c r="A241" s="156"/>
      <c r="B241" s="117"/>
      <c r="C241" s="117"/>
      <c r="D241" s="118"/>
      <c r="E241" s="79"/>
      <c r="F241" s="79"/>
      <c r="G241" s="79"/>
      <c r="J241" s="79"/>
      <c r="K241" s="76"/>
      <c r="L241" s="79"/>
      <c r="M241" s="79"/>
      <c r="N241" s="79"/>
    </row>
    <row r="242" spans="1:14" ht="23.25" x14ac:dyDescent="0.25">
      <c r="A242" s="156"/>
      <c r="B242" s="117"/>
      <c r="C242" s="117"/>
      <c r="D242" s="118"/>
      <c r="E242" s="79"/>
      <c r="F242" s="79"/>
      <c r="G242" s="79"/>
      <c r="J242" s="79"/>
      <c r="K242" s="76"/>
      <c r="L242" s="79"/>
      <c r="M242" s="79"/>
      <c r="N242" s="79"/>
    </row>
    <row r="243" spans="1:14" ht="23.25" x14ac:dyDescent="0.25">
      <c r="A243" s="156"/>
      <c r="B243" s="117"/>
      <c r="C243" s="117"/>
      <c r="D243" s="118"/>
      <c r="E243" s="79"/>
      <c r="F243" s="79"/>
      <c r="G243" s="79"/>
      <c r="J243" s="79"/>
      <c r="K243" s="76"/>
      <c r="L243" s="79"/>
      <c r="M243" s="79"/>
      <c r="N243" s="79"/>
    </row>
    <row r="244" spans="1:14" ht="23.25" x14ac:dyDescent="0.25">
      <c r="A244" s="156"/>
      <c r="B244" s="117"/>
      <c r="C244" s="117"/>
      <c r="D244" s="118"/>
      <c r="E244" s="79"/>
      <c r="F244" s="79"/>
      <c r="G244" s="79"/>
      <c r="J244" s="79"/>
      <c r="K244" s="76"/>
      <c r="L244" s="79"/>
      <c r="M244" s="79"/>
      <c r="N244" s="79"/>
    </row>
    <row r="245" spans="1:14" ht="23.25" x14ac:dyDescent="0.25">
      <c r="A245" s="156"/>
      <c r="B245" s="117"/>
      <c r="C245" s="117"/>
      <c r="D245" s="118"/>
      <c r="E245" s="79"/>
      <c r="F245" s="79"/>
      <c r="G245" s="79"/>
      <c r="J245" s="79"/>
      <c r="K245" s="76"/>
      <c r="L245" s="79"/>
      <c r="M245" s="79"/>
      <c r="N245" s="79"/>
    </row>
    <row r="246" spans="1:14" ht="23.25" x14ac:dyDescent="0.25">
      <c r="A246" s="156"/>
      <c r="B246" s="117"/>
      <c r="C246" s="117"/>
      <c r="D246" s="118"/>
      <c r="E246" s="79"/>
      <c r="F246" s="79"/>
      <c r="G246" s="79"/>
      <c r="J246" s="79"/>
      <c r="K246" s="76"/>
      <c r="L246" s="79"/>
      <c r="M246" s="79"/>
      <c r="N246" s="79"/>
    </row>
    <row r="247" spans="1:14" ht="23.25" x14ac:dyDescent="0.25">
      <c r="A247" s="156"/>
      <c r="B247" s="117"/>
      <c r="C247" s="117"/>
      <c r="D247" s="118"/>
      <c r="E247" s="79"/>
      <c r="F247" s="79"/>
      <c r="G247" s="79"/>
      <c r="J247" s="79"/>
      <c r="K247" s="76"/>
      <c r="L247" s="79"/>
      <c r="M247" s="79"/>
      <c r="N247" s="79"/>
    </row>
    <row r="248" spans="1:14" ht="23.25" x14ac:dyDescent="0.25">
      <c r="A248" s="156"/>
      <c r="B248" s="117"/>
      <c r="C248" s="117"/>
      <c r="D248" s="118"/>
      <c r="E248" s="79"/>
      <c r="F248" s="79"/>
      <c r="G248" s="79"/>
      <c r="J248" s="79"/>
      <c r="K248" s="76"/>
      <c r="L248" s="79"/>
      <c r="M248" s="79"/>
      <c r="N248" s="79"/>
    </row>
    <row r="249" spans="1:14" ht="23.25" x14ac:dyDescent="0.25">
      <c r="A249" s="156"/>
      <c r="B249" s="117"/>
      <c r="C249" s="117"/>
      <c r="D249" s="118"/>
      <c r="E249" s="79"/>
      <c r="F249" s="79"/>
      <c r="G249" s="79"/>
      <c r="J249" s="79"/>
      <c r="K249" s="76"/>
      <c r="L249" s="79"/>
      <c r="M249" s="79"/>
      <c r="N249" s="79"/>
    </row>
    <row r="250" spans="1:14" ht="23.25" x14ac:dyDescent="0.25">
      <c r="A250" s="156"/>
      <c r="B250" s="117"/>
      <c r="C250" s="117"/>
      <c r="D250" s="118"/>
      <c r="E250" s="79"/>
      <c r="F250" s="79"/>
      <c r="G250" s="79"/>
      <c r="J250" s="79"/>
      <c r="K250" s="76"/>
      <c r="L250" s="79"/>
      <c r="M250" s="79"/>
      <c r="N250" s="79"/>
    </row>
    <row r="251" spans="1:14" ht="23.25" x14ac:dyDescent="0.25">
      <c r="A251" s="156"/>
      <c r="B251" s="117"/>
      <c r="C251" s="117"/>
      <c r="D251" s="118"/>
      <c r="E251" s="79"/>
      <c r="F251" s="79"/>
      <c r="G251" s="79"/>
      <c r="J251" s="79"/>
      <c r="K251" s="76"/>
      <c r="L251" s="79"/>
      <c r="M251" s="79"/>
      <c r="N251" s="79"/>
    </row>
    <row r="252" spans="1:14" ht="23.25" x14ac:dyDescent="0.25">
      <c r="A252" s="156"/>
      <c r="B252" s="117"/>
      <c r="C252" s="117"/>
      <c r="D252" s="118"/>
      <c r="E252" s="79"/>
      <c r="F252" s="79"/>
      <c r="G252" s="79"/>
      <c r="J252" s="79"/>
      <c r="K252" s="76"/>
      <c r="L252" s="79"/>
      <c r="M252" s="79"/>
      <c r="N252" s="79"/>
    </row>
    <row r="253" spans="1:14" ht="23.25" x14ac:dyDescent="0.25">
      <c r="A253" s="156"/>
      <c r="B253" s="117"/>
      <c r="C253" s="117"/>
      <c r="D253" s="118"/>
      <c r="E253" s="79"/>
      <c r="F253" s="79"/>
      <c r="G253" s="79"/>
      <c r="J253" s="79"/>
      <c r="K253" s="76"/>
      <c r="L253" s="79"/>
      <c r="M253" s="79"/>
      <c r="N253" s="79"/>
    </row>
    <row r="254" spans="1:14" ht="23.25" x14ac:dyDescent="0.25">
      <c r="A254" s="156"/>
      <c r="B254" s="117"/>
      <c r="C254" s="117"/>
      <c r="D254" s="118"/>
      <c r="E254" s="79"/>
      <c r="F254" s="79"/>
      <c r="G254" s="79"/>
      <c r="J254" s="79"/>
      <c r="K254" s="76"/>
      <c r="L254" s="79"/>
      <c r="M254" s="79"/>
      <c r="N254" s="79"/>
    </row>
    <row r="255" spans="1:14" ht="23.25" x14ac:dyDescent="0.25">
      <c r="A255" s="156"/>
      <c r="B255" s="117"/>
      <c r="C255" s="117"/>
      <c r="D255" s="118"/>
      <c r="E255" s="79"/>
      <c r="F255" s="79"/>
      <c r="G255" s="79"/>
      <c r="J255" s="79"/>
      <c r="K255" s="76"/>
      <c r="L255" s="79"/>
      <c r="M255" s="79"/>
      <c r="N255" s="79"/>
    </row>
    <row r="256" spans="1:14" ht="23.25" x14ac:dyDescent="0.25">
      <c r="A256" s="156"/>
      <c r="B256" s="117"/>
      <c r="C256" s="117"/>
      <c r="D256" s="118"/>
      <c r="E256" s="79"/>
      <c r="F256" s="79"/>
      <c r="G256" s="79"/>
      <c r="J256" s="79"/>
      <c r="K256" s="76"/>
      <c r="L256" s="79"/>
      <c r="M256" s="79"/>
      <c r="N256" s="79"/>
    </row>
    <row r="257" spans="1:14" ht="23.25" x14ac:dyDescent="0.25">
      <c r="A257" s="156"/>
      <c r="B257" s="117"/>
      <c r="C257" s="117"/>
      <c r="D257" s="118"/>
      <c r="E257" s="79"/>
      <c r="F257" s="79"/>
      <c r="G257" s="79"/>
      <c r="J257" s="79"/>
      <c r="K257" s="76"/>
      <c r="L257" s="79"/>
      <c r="M257" s="79"/>
      <c r="N257" s="79"/>
    </row>
    <row r="258" spans="1:14" ht="23.25" x14ac:dyDescent="0.25">
      <c r="A258" s="156"/>
      <c r="B258" s="117"/>
      <c r="C258" s="117"/>
      <c r="D258" s="118"/>
      <c r="E258" s="79"/>
      <c r="F258" s="79"/>
      <c r="G258" s="79"/>
      <c r="J258" s="79"/>
      <c r="K258" s="76"/>
      <c r="L258" s="79"/>
      <c r="M258" s="79"/>
      <c r="N258" s="79"/>
    </row>
    <row r="259" spans="1:14" ht="23.25" x14ac:dyDescent="0.25">
      <c r="A259" s="156"/>
      <c r="B259" s="117"/>
      <c r="C259" s="117"/>
      <c r="D259" s="118"/>
      <c r="E259" s="79"/>
      <c r="F259" s="79"/>
      <c r="G259" s="79"/>
      <c r="J259" s="79"/>
      <c r="K259" s="76"/>
      <c r="L259" s="79"/>
      <c r="M259" s="79"/>
      <c r="N259" s="79"/>
    </row>
    <row r="260" spans="1:14" ht="23.25" x14ac:dyDescent="0.25">
      <c r="A260" s="156"/>
      <c r="B260" s="117"/>
      <c r="C260" s="117"/>
      <c r="D260" s="118"/>
      <c r="E260" s="79"/>
      <c r="F260" s="79"/>
      <c r="G260" s="79"/>
      <c r="J260" s="79"/>
      <c r="K260" s="76"/>
      <c r="L260" s="79"/>
      <c r="M260" s="79"/>
      <c r="N260" s="79"/>
    </row>
    <row r="261" spans="1:14" ht="23.25" x14ac:dyDescent="0.25">
      <c r="A261" s="156"/>
      <c r="B261" s="117"/>
      <c r="C261" s="117"/>
      <c r="D261" s="118"/>
      <c r="E261" s="79"/>
      <c r="F261" s="79"/>
      <c r="G261" s="79"/>
      <c r="J261" s="79"/>
      <c r="K261" s="76"/>
      <c r="L261" s="79"/>
      <c r="M261" s="79"/>
      <c r="N261" s="79"/>
    </row>
    <row r="262" spans="1:14" ht="23.25" x14ac:dyDescent="0.25">
      <c r="A262" s="156"/>
      <c r="B262" s="117"/>
      <c r="C262" s="117"/>
      <c r="D262" s="118"/>
      <c r="E262" s="79"/>
      <c r="F262" s="79"/>
      <c r="G262" s="79"/>
      <c r="J262" s="79"/>
      <c r="K262" s="76"/>
      <c r="L262" s="79"/>
      <c r="M262" s="79"/>
      <c r="N262" s="79"/>
    </row>
    <row r="263" spans="1:14" ht="23.25" x14ac:dyDescent="0.25">
      <c r="A263" s="156"/>
      <c r="B263" s="117"/>
      <c r="C263" s="117"/>
      <c r="D263" s="118"/>
      <c r="E263" s="79"/>
      <c r="F263" s="79"/>
      <c r="G263" s="79"/>
      <c r="J263" s="79"/>
      <c r="K263" s="76"/>
      <c r="L263" s="79"/>
      <c r="M263" s="79"/>
      <c r="N263" s="79"/>
    </row>
    <row r="264" spans="1:14" ht="23.25" x14ac:dyDescent="0.25">
      <c r="A264" s="156"/>
      <c r="B264" s="117"/>
      <c r="C264" s="117"/>
      <c r="D264" s="118"/>
      <c r="E264" s="79"/>
      <c r="F264" s="79"/>
      <c r="G264" s="79"/>
      <c r="J264" s="79"/>
      <c r="K264" s="76"/>
      <c r="L264" s="79"/>
      <c r="M264" s="79"/>
      <c r="N264" s="79"/>
    </row>
    <row r="265" spans="1:14" ht="23.25" x14ac:dyDescent="0.25">
      <c r="A265" s="156"/>
      <c r="B265" s="117"/>
      <c r="C265" s="117"/>
      <c r="D265" s="118"/>
      <c r="E265" s="79"/>
      <c r="F265" s="79"/>
      <c r="G265" s="79"/>
      <c r="J265" s="79"/>
      <c r="K265" s="76"/>
      <c r="L265" s="79"/>
      <c r="M265" s="79"/>
      <c r="N265" s="79"/>
    </row>
    <row r="266" spans="1:14" ht="23.25" x14ac:dyDescent="0.25">
      <c r="A266" s="156"/>
      <c r="B266" s="117"/>
      <c r="C266" s="117"/>
      <c r="D266" s="118"/>
      <c r="E266" s="79"/>
      <c r="F266" s="79"/>
      <c r="G266" s="79"/>
      <c r="J266" s="79"/>
      <c r="K266" s="76"/>
      <c r="L266" s="79"/>
      <c r="M266" s="79"/>
      <c r="N266" s="79"/>
    </row>
    <row r="267" spans="1:14" ht="23.25" x14ac:dyDescent="0.25">
      <c r="A267" s="156"/>
      <c r="B267" s="117"/>
      <c r="C267" s="117"/>
      <c r="D267" s="118"/>
      <c r="E267" s="79"/>
      <c r="F267" s="79"/>
      <c r="G267" s="79"/>
      <c r="J267" s="79"/>
      <c r="K267" s="76"/>
      <c r="L267" s="79"/>
      <c r="M267" s="79"/>
      <c r="N267" s="79"/>
    </row>
    <row r="268" spans="1:14" ht="23.25" x14ac:dyDescent="0.25">
      <c r="A268" s="156"/>
      <c r="B268" s="117"/>
      <c r="C268" s="117"/>
      <c r="D268" s="118"/>
      <c r="E268" s="79"/>
      <c r="F268" s="79"/>
      <c r="G268" s="79"/>
      <c r="J268" s="79"/>
      <c r="K268" s="76"/>
      <c r="L268" s="79"/>
      <c r="M268" s="79"/>
      <c r="N268" s="79"/>
    </row>
    <row r="269" spans="1:14" ht="23.25" x14ac:dyDescent="0.25">
      <c r="A269" s="156"/>
      <c r="B269" s="117"/>
      <c r="C269" s="117"/>
      <c r="D269" s="118"/>
      <c r="E269" s="79"/>
      <c r="F269" s="79"/>
      <c r="G269" s="79"/>
      <c r="J269" s="79"/>
      <c r="K269" s="76"/>
      <c r="L269" s="79"/>
      <c r="M269" s="79"/>
      <c r="N269" s="79"/>
    </row>
    <row r="270" spans="1:14" ht="23.25" x14ac:dyDescent="0.25">
      <c r="A270" s="156"/>
      <c r="B270" s="117"/>
      <c r="C270" s="117"/>
      <c r="D270" s="118"/>
      <c r="E270" s="79"/>
      <c r="F270" s="79"/>
      <c r="G270" s="79"/>
      <c r="J270" s="79"/>
      <c r="K270" s="76"/>
      <c r="L270" s="79"/>
      <c r="M270" s="79"/>
      <c r="N270" s="79"/>
    </row>
    <row r="271" spans="1:14" ht="23.25" x14ac:dyDescent="0.25">
      <c r="A271" s="156"/>
      <c r="B271" s="117"/>
      <c r="C271" s="117"/>
      <c r="D271" s="118"/>
      <c r="E271" s="79"/>
      <c r="F271" s="79"/>
      <c r="G271" s="79"/>
      <c r="J271" s="79"/>
      <c r="K271" s="76"/>
      <c r="L271" s="79"/>
      <c r="M271" s="79"/>
      <c r="N271" s="79"/>
    </row>
    <row r="272" spans="1:14" ht="23.25" x14ac:dyDescent="0.25">
      <c r="A272" s="156"/>
      <c r="B272" s="117"/>
      <c r="C272" s="117"/>
      <c r="D272" s="118"/>
      <c r="E272" s="79"/>
      <c r="F272" s="79"/>
      <c r="G272" s="79"/>
      <c r="J272" s="79"/>
      <c r="K272" s="76"/>
      <c r="L272" s="79"/>
      <c r="M272" s="79"/>
      <c r="N272" s="79"/>
    </row>
    <row r="273" spans="1:14" ht="23.25" x14ac:dyDescent="0.25">
      <c r="A273" s="156"/>
      <c r="B273" s="117"/>
      <c r="C273" s="117"/>
      <c r="D273" s="118"/>
      <c r="E273" s="79"/>
      <c r="F273" s="79"/>
      <c r="G273" s="79"/>
      <c r="J273" s="79"/>
      <c r="K273" s="76"/>
      <c r="L273" s="79"/>
      <c r="M273" s="79"/>
      <c r="N273" s="79"/>
    </row>
    <row r="274" spans="1:14" ht="23.25" x14ac:dyDescent="0.25">
      <c r="A274" s="156"/>
      <c r="B274" s="117"/>
      <c r="C274" s="117"/>
      <c r="D274" s="118"/>
      <c r="E274" s="79"/>
      <c r="F274" s="79"/>
      <c r="G274" s="79"/>
      <c r="J274" s="79"/>
      <c r="K274" s="76"/>
      <c r="L274" s="79"/>
      <c r="M274" s="79"/>
      <c r="N274" s="79"/>
    </row>
    <row r="275" spans="1:14" ht="23.25" x14ac:dyDescent="0.25">
      <c r="A275" s="156"/>
      <c r="B275" s="117"/>
      <c r="C275" s="117"/>
      <c r="D275" s="118"/>
      <c r="E275" s="79"/>
      <c r="F275" s="79"/>
      <c r="G275" s="79"/>
      <c r="J275" s="79"/>
      <c r="K275" s="76"/>
      <c r="L275" s="79"/>
      <c r="M275" s="79"/>
      <c r="N275" s="79"/>
    </row>
    <row r="276" spans="1:14" ht="23.25" x14ac:dyDescent="0.25">
      <c r="A276" s="156"/>
      <c r="B276" s="117"/>
      <c r="C276" s="117"/>
      <c r="D276" s="118"/>
      <c r="E276" s="79"/>
      <c r="F276" s="79"/>
      <c r="G276" s="79"/>
      <c r="J276" s="79"/>
      <c r="K276" s="76"/>
      <c r="L276" s="79"/>
      <c r="M276" s="79"/>
      <c r="N276" s="79"/>
    </row>
    <row r="277" spans="1:14" ht="23.25" x14ac:dyDescent="0.25">
      <c r="A277" s="156"/>
      <c r="B277" s="117"/>
      <c r="C277" s="117"/>
      <c r="D277" s="118"/>
      <c r="E277" s="79"/>
      <c r="F277" s="79"/>
      <c r="G277" s="79"/>
      <c r="J277" s="79"/>
      <c r="K277" s="76"/>
      <c r="L277" s="79"/>
      <c r="M277" s="79"/>
      <c r="N277" s="79"/>
    </row>
    <row r="278" spans="1:14" ht="23.25" x14ac:dyDescent="0.25">
      <c r="A278" s="156"/>
      <c r="B278" s="117"/>
      <c r="C278" s="117"/>
      <c r="D278" s="118"/>
      <c r="E278" s="79"/>
      <c r="F278" s="79"/>
      <c r="G278" s="79"/>
      <c r="J278" s="79"/>
      <c r="K278" s="76"/>
      <c r="L278" s="79"/>
      <c r="M278" s="79"/>
      <c r="N278" s="79"/>
    </row>
    <row r="279" spans="1:14" ht="23.25" x14ac:dyDescent="0.25">
      <c r="A279" s="156"/>
      <c r="B279" s="117"/>
      <c r="C279" s="117"/>
      <c r="D279" s="118"/>
      <c r="E279" s="79"/>
      <c r="F279" s="79"/>
      <c r="G279" s="79"/>
      <c r="J279" s="79"/>
      <c r="K279" s="76"/>
      <c r="L279" s="79"/>
      <c r="M279" s="79"/>
      <c r="N279" s="79"/>
    </row>
    <row r="280" spans="1:14" ht="23.25" x14ac:dyDescent="0.25">
      <c r="A280" s="156"/>
      <c r="B280" s="117"/>
      <c r="C280" s="117"/>
      <c r="D280" s="118"/>
      <c r="E280" s="79"/>
      <c r="F280" s="79"/>
      <c r="G280" s="79"/>
      <c r="J280" s="79"/>
      <c r="K280" s="76"/>
      <c r="L280" s="79"/>
      <c r="M280" s="79"/>
      <c r="N280" s="79"/>
    </row>
    <row r="281" spans="1:14" ht="23.25" x14ac:dyDescent="0.25">
      <c r="A281" s="156"/>
      <c r="B281" s="117"/>
      <c r="C281" s="117"/>
      <c r="D281" s="118"/>
      <c r="E281" s="79"/>
      <c r="F281" s="79"/>
      <c r="G281" s="79"/>
      <c r="J281" s="79"/>
      <c r="K281" s="76"/>
      <c r="L281" s="79"/>
      <c r="M281" s="79"/>
      <c r="N281" s="79"/>
    </row>
    <row r="282" spans="1:14" ht="23.25" x14ac:dyDescent="0.25">
      <c r="A282" s="156"/>
      <c r="B282" s="117"/>
      <c r="C282" s="117"/>
      <c r="D282" s="118"/>
      <c r="E282" s="79"/>
      <c r="F282" s="79"/>
      <c r="G282" s="79"/>
      <c r="J282" s="79"/>
      <c r="K282" s="76"/>
      <c r="L282" s="79"/>
      <c r="M282" s="79"/>
      <c r="N282" s="79"/>
    </row>
    <row r="283" spans="1:14" ht="23.25" x14ac:dyDescent="0.25">
      <c r="A283" s="156"/>
      <c r="B283" s="117"/>
      <c r="C283" s="117"/>
      <c r="D283" s="118"/>
      <c r="E283" s="79"/>
      <c r="F283" s="79"/>
      <c r="G283" s="79"/>
      <c r="J283" s="79"/>
      <c r="K283" s="76"/>
      <c r="L283" s="79"/>
      <c r="M283" s="79"/>
      <c r="N283" s="79"/>
    </row>
    <row r="284" spans="1:14" ht="23.25" x14ac:dyDescent="0.25">
      <c r="A284" s="156"/>
      <c r="B284" s="117"/>
      <c r="C284" s="117"/>
      <c r="D284" s="118"/>
      <c r="E284" s="79"/>
      <c r="F284" s="79"/>
      <c r="G284" s="79"/>
      <c r="J284" s="79"/>
      <c r="K284" s="76"/>
      <c r="L284" s="79"/>
      <c r="M284" s="79"/>
      <c r="N284" s="79"/>
    </row>
    <row r="285" spans="1:14" ht="23.25" x14ac:dyDescent="0.25">
      <c r="A285" s="156"/>
      <c r="B285" s="117"/>
      <c r="C285" s="117"/>
      <c r="D285" s="118"/>
      <c r="E285" s="79"/>
      <c r="F285" s="79"/>
      <c r="G285" s="79"/>
      <c r="J285" s="79"/>
      <c r="K285" s="76"/>
      <c r="L285" s="79"/>
      <c r="M285" s="79"/>
      <c r="N285" s="79"/>
    </row>
    <row r="286" spans="1:14" ht="23.25" x14ac:dyDescent="0.25">
      <c r="A286" s="156"/>
      <c r="B286" s="117"/>
      <c r="C286" s="117"/>
      <c r="D286" s="118"/>
      <c r="E286" s="79"/>
      <c r="F286" s="79"/>
      <c r="G286" s="79"/>
      <c r="J286" s="79"/>
      <c r="K286" s="76"/>
      <c r="L286" s="79"/>
      <c r="M286" s="79"/>
      <c r="N286" s="79"/>
    </row>
    <row r="287" spans="1:14" ht="23.25" x14ac:dyDescent="0.25">
      <c r="A287" s="156"/>
      <c r="B287" s="117"/>
      <c r="C287" s="117"/>
      <c r="D287" s="118"/>
      <c r="E287" s="79"/>
      <c r="F287" s="79"/>
      <c r="G287" s="79"/>
      <c r="J287" s="79"/>
      <c r="K287" s="76"/>
      <c r="L287" s="79"/>
      <c r="M287" s="79"/>
      <c r="N287" s="79"/>
    </row>
    <row r="288" spans="1:14" ht="23.25" x14ac:dyDescent="0.25">
      <c r="A288" s="156"/>
      <c r="B288" s="117"/>
      <c r="C288" s="117"/>
      <c r="D288" s="118"/>
      <c r="E288" s="79"/>
      <c r="F288" s="79"/>
      <c r="G288" s="79"/>
      <c r="J288" s="79"/>
      <c r="K288" s="76"/>
      <c r="L288" s="79"/>
      <c r="M288" s="79"/>
      <c r="N288" s="79"/>
    </row>
    <row r="289" spans="1:14" ht="23.25" x14ac:dyDescent="0.25">
      <c r="A289" s="156"/>
      <c r="B289" s="117"/>
      <c r="C289" s="117"/>
      <c r="D289" s="118"/>
      <c r="E289" s="79"/>
      <c r="F289" s="79"/>
      <c r="G289" s="79"/>
      <c r="J289" s="79"/>
      <c r="K289" s="76"/>
      <c r="L289" s="79"/>
      <c r="M289" s="79"/>
      <c r="N289" s="79"/>
    </row>
    <row r="290" spans="1:14" ht="23.25" x14ac:dyDescent="0.25">
      <c r="A290" s="156"/>
      <c r="B290" s="117"/>
      <c r="C290" s="117"/>
      <c r="D290" s="118"/>
      <c r="E290" s="79"/>
      <c r="F290" s="79"/>
      <c r="G290" s="79"/>
      <c r="J290" s="79"/>
      <c r="K290" s="76"/>
      <c r="L290" s="79"/>
      <c r="M290" s="79"/>
      <c r="N290" s="79"/>
    </row>
    <row r="291" spans="1:14" ht="23.25" x14ac:dyDescent="0.25">
      <c r="A291" s="156"/>
      <c r="B291" s="117"/>
      <c r="C291" s="117"/>
      <c r="D291" s="118"/>
      <c r="E291" s="79"/>
      <c r="F291" s="79"/>
      <c r="G291" s="79"/>
      <c r="J291" s="79"/>
      <c r="K291" s="76"/>
      <c r="L291" s="79"/>
      <c r="M291" s="79"/>
      <c r="N291" s="79"/>
    </row>
    <row r="292" spans="1:14" ht="23.25" x14ac:dyDescent="0.25">
      <c r="A292" s="156"/>
      <c r="B292" s="117"/>
      <c r="C292" s="117"/>
      <c r="D292" s="118"/>
      <c r="E292" s="79"/>
      <c r="F292" s="79"/>
      <c r="G292" s="79"/>
      <c r="J292" s="79"/>
      <c r="K292" s="76"/>
      <c r="L292" s="79"/>
      <c r="M292" s="79"/>
      <c r="N292" s="79"/>
    </row>
    <row r="293" spans="1:14" ht="23.25" x14ac:dyDescent="0.25">
      <c r="A293" s="156"/>
      <c r="B293" s="117"/>
      <c r="C293" s="117"/>
      <c r="D293" s="118"/>
      <c r="E293" s="79"/>
      <c r="F293" s="79"/>
      <c r="G293" s="79"/>
      <c r="J293" s="79"/>
      <c r="K293" s="76"/>
      <c r="L293" s="79"/>
      <c r="M293" s="79"/>
      <c r="N293" s="79"/>
    </row>
    <row r="294" spans="1:14" ht="23.25" x14ac:dyDescent="0.25">
      <c r="A294" s="156"/>
      <c r="B294" s="117"/>
      <c r="C294" s="117"/>
      <c r="D294" s="118"/>
      <c r="E294" s="79"/>
      <c r="F294" s="79"/>
      <c r="G294" s="79"/>
      <c r="J294" s="79"/>
      <c r="K294" s="76"/>
      <c r="L294" s="79"/>
      <c r="M294" s="79"/>
      <c r="N294" s="79"/>
    </row>
    <row r="295" spans="1:14" ht="23.25" x14ac:dyDescent="0.25">
      <c r="A295" s="156"/>
      <c r="B295" s="117"/>
      <c r="C295" s="117"/>
      <c r="D295" s="118"/>
      <c r="E295" s="79"/>
      <c r="F295" s="79"/>
      <c r="G295" s="79"/>
      <c r="J295" s="79"/>
      <c r="K295" s="76"/>
      <c r="L295" s="79"/>
      <c r="M295" s="79"/>
      <c r="N295" s="79"/>
    </row>
    <row r="296" spans="1:14" ht="23.25" x14ac:dyDescent="0.25">
      <c r="A296" s="156"/>
      <c r="B296" s="117"/>
      <c r="C296" s="117"/>
      <c r="D296" s="118"/>
      <c r="E296" s="79"/>
      <c r="F296" s="79"/>
      <c r="G296" s="79"/>
      <c r="J296" s="79"/>
      <c r="K296" s="76"/>
      <c r="L296" s="79"/>
      <c r="M296" s="79"/>
      <c r="N296" s="79"/>
    </row>
    <row r="297" spans="1:14" ht="23.25" x14ac:dyDescent="0.25">
      <c r="A297" s="156"/>
      <c r="B297" s="117"/>
      <c r="C297" s="117"/>
      <c r="D297" s="118"/>
      <c r="E297" s="79"/>
      <c r="F297" s="79"/>
      <c r="G297" s="79"/>
      <c r="J297" s="79"/>
      <c r="K297" s="76"/>
      <c r="L297" s="79"/>
      <c r="M297" s="79"/>
      <c r="N297" s="79"/>
    </row>
    <row r="298" spans="1:14" ht="23.25" x14ac:dyDescent="0.25">
      <c r="A298" s="156"/>
      <c r="B298" s="117"/>
      <c r="C298" s="117"/>
      <c r="D298" s="118"/>
      <c r="E298" s="79"/>
      <c r="F298" s="79"/>
      <c r="G298" s="79"/>
      <c r="J298" s="79"/>
      <c r="K298" s="76"/>
      <c r="L298" s="79"/>
      <c r="M298" s="79"/>
      <c r="N298" s="79"/>
    </row>
    <row r="299" spans="1:14" ht="23.25" x14ac:dyDescent="0.25">
      <c r="A299" s="156"/>
      <c r="B299" s="117"/>
      <c r="C299" s="117"/>
      <c r="D299" s="118"/>
      <c r="E299" s="79"/>
      <c r="F299" s="79"/>
      <c r="G299" s="79"/>
      <c r="J299" s="79"/>
      <c r="K299" s="76"/>
      <c r="L299" s="79"/>
      <c r="M299" s="79"/>
      <c r="N299" s="79"/>
    </row>
    <row r="300" spans="1:14" ht="23.25" x14ac:dyDescent="0.25">
      <c r="A300" s="156"/>
      <c r="B300" s="117"/>
      <c r="C300" s="117"/>
      <c r="D300" s="118"/>
      <c r="E300" s="79"/>
      <c r="F300" s="79"/>
      <c r="G300" s="79"/>
      <c r="J300" s="79"/>
      <c r="K300" s="76"/>
      <c r="L300" s="79"/>
      <c r="M300" s="79"/>
      <c r="N300" s="79"/>
    </row>
    <row r="301" spans="1:14" ht="23.25" x14ac:dyDescent="0.25">
      <c r="A301" s="156"/>
      <c r="B301" s="117"/>
      <c r="C301" s="117"/>
      <c r="D301" s="118"/>
      <c r="E301" s="79"/>
      <c r="F301" s="79"/>
      <c r="G301" s="79"/>
      <c r="J301" s="79"/>
      <c r="K301" s="76"/>
      <c r="L301" s="79"/>
      <c r="M301" s="79"/>
      <c r="N301" s="79"/>
    </row>
    <row r="302" spans="1:14" ht="23.25" x14ac:dyDescent="0.25">
      <c r="A302" s="156"/>
      <c r="B302" s="117"/>
      <c r="C302" s="117"/>
      <c r="D302" s="118"/>
      <c r="E302" s="79"/>
      <c r="F302" s="79"/>
      <c r="G302" s="79"/>
      <c r="J302" s="79"/>
      <c r="K302" s="76"/>
      <c r="L302" s="79"/>
      <c r="M302" s="79"/>
      <c r="N302" s="79"/>
    </row>
    <row r="303" spans="1:14" ht="23.25" x14ac:dyDescent="0.25">
      <c r="A303" s="156"/>
      <c r="B303" s="117"/>
      <c r="C303" s="117"/>
      <c r="D303" s="118"/>
      <c r="E303" s="79"/>
      <c r="F303" s="79"/>
      <c r="G303" s="79"/>
      <c r="J303" s="79"/>
      <c r="K303" s="76"/>
      <c r="L303" s="79"/>
      <c r="M303" s="79"/>
      <c r="N303" s="79"/>
    </row>
    <row r="304" spans="1:14" ht="23.25" x14ac:dyDescent="0.25">
      <c r="A304" s="156"/>
      <c r="B304" s="117"/>
      <c r="C304" s="117"/>
      <c r="D304" s="118"/>
      <c r="E304" s="79"/>
      <c r="F304" s="79"/>
      <c r="G304" s="79"/>
      <c r="J304" s="79"/>
      <c r="K304" s="76"/>
      <c r="L304" s="79"/>
      <c r="M304" s="79"/>
      <c r="N304" s="79"/>
    </row>
    <row r="305" spans="1:14" ht="23.25" x14ac:dyDescent="0.25">
      <c r="A305" s="156"/>
      <c r="B305" s="117"/>
      <c r="C305" s="117"/>
      <c r="D305" s="118"/>
      <c r="E305" s="79"/>
      <c r="F305" s="79"/>
      <c r="G305" s="79"/>
      <c r="J305" s="79"/>
      <c r="K305" s="76"/>
      <c r="L305" s="79"/>
      <c r="M305" s="79"/>
      <c r="N305" s="79"/>
    </row>
    <row r="306" spans="1:14" ht="23.25" x14ac:dyDescent="0.25">
      <c r="A306" s="156"/>
      <c r="B306" s="117"/>
      <c r="C306" s="117"/>
      <c r="D306" s="118"/>
      <c r="E306" s="79"/>
      <c r="F306" s="79"/>
      <c r="G306" s="79"/>
      <c r="J306" s="79"/>
      <c r="K306" s="76"/>
      <c r="L306" s="79"/>
      <c r="M306" s="79"/>
      <c r="N306" s="79"/>
    </row>
    <row r="307" spans="1:14" ht="23.25" x14ac:dyDescent="0.25">
      <c r="A307" s="156"/>
      <c r="B307" s="117"/>
      <c r="C307" s="117"/>
      <c r="D307" s="118"/>
      <c r="E307" s="79"/>
      <c r="F307" s="79"/>
      <c r="G307" s="79"/>
      <c r="J307" s="79"/>
      <c r="K307" s="76"/>
      <c r="L307" s="79"/>
      <c r="M307" s="79"/>
      <c r="N307" s="79"/>
    </row>
    <row r="308" spans="1:14" ht="23.25" x14ac:dyDescent="0.25">
      <c r="A308" s="156"/>
      <c r="B308" s="117"/>
      <c r="C308" s="117"/>
      <c r="D308" s="118"/>
      <c r="E308" s="79"/>
      <c r="F308" s="79"/>
      <c r="G308" s="79"/>
      <c r="J308" s="79"/>
      <c r="K308" s="76"/>
      <c r="L308" s="79"/>
      <c r="M308" s="79"/>
      <c r="N308" s="79"/>
    </row>
    <row r="309" spans="1:14" ht="23.25" x14ac:dyDescent="0.25">
      <c r="A309" s="156"/>
      <c r="B309" s="117"/>
      <c r="C309" s="117"/>
      <c r="D309" s="118"/>
      <c r="E309" s="79"/>
      <c r="F309" s="79"/>
      <c r="G309" s="79"/>
      <c r="J309" s="79"/>
      <c r="K309" s="76"/>
      <c r="L309" s="79"/>
      <c r="M309" s="79"/>
      <c r="N309" s="79"/>
    </row>
    <row r="310" spans="1:14" ht="23.25" x14ac:dyDescent="0.25">
      <c r="A310" s="156"/>
      <c r="B310" s="117"/>
      <c r="C310" s="117"/>
      <c r="D310" s="118"/>
      <c r="E310" s="79"/>
      <c r="F310" s="79"/>
      <c r="G310" s="79"/>
      <c r="J310" s="79"/>
      <c r="K310" s="76"/>
      <c r="L310" s="79"/>
      <c r="M310" s="79"/>
      <c r="N310" s="79"/>
    </row>
    <row r="311" spans="1:14" ht="23.25" x14ac:dyDescent="0.25">
      <c r="A311" s="156"/>
      <c r="B311" s="117"/>
      <c r="C311" s="117"/>
      <c r="D311" s="118"/>
      <c r="E311" s="79"/>
      <c r="F311" s="79"/>
      <c r="G311" s="79"/>
      <c r="J311" s="79"/>
      <c r="K311" s="76"/>
      <c r="L311" s="79"/>
      <c r="M311" s="79"/>
      <c r="N311" s="79"/>
    </row>
    <row r="312" spans="1:14" ht="23.25" x14ac:dyDescent="0.25">
      <c r="A312" s="156"/>
      <c r="B312" s="117"/>
      <c r="C312" s="117"/>
      <c r="D312" s="118"/>
      <c r="E312" s="79"/>
      <c r="F312" s="79"/>
      <c r="G312" s="79"/>
      <c r="J312" s="79"/>
      <c r="K312" s="76"/>
      <c r="L312" s="79"/>
      <c r="M312" s="79"/>
      <c r="N312" s="79"/>
    </row>
    <row r="313" spans="1:14" ht="23.25" x14ac:dyDescent="0.25">
      <c r="A313" s="156"/>
      <c r="B313" s="117"/>
      <c r="C313" s="117"/>
      <c r="D313" s="118"/>
      <c r="E313" s="79"/>
      <c r="F313" s="79"/>
      <c r="G313" s="79"/>
      <c r="J313" s="79"/>
      <c r="K313" s="76"/>
      <c r="L313" s="79"/>
      <c r="M313" s="79"/>
      <c r="N313" s="79"/>
    </row>
    <row r="314" spans="1:14" ht="23.25" x14ac:dyDescent="0.25">
      <c r="A314" s="156"/>
      <c r="B314" s="117"/>
      <c r="C314" s="117"/>
      <c r="D314" s="118"/>
      <c r="E314" s="79"/>
      <c r="F314" s="79"/>
      <c r="G314" s="79"/>
      <c r="J314" s="79"/>
      <c r="K314" s="76"/>
      <c r="L314" s="79"/>
      <c r="M314" s="79"/>
      <c r="N314" s="79"/>
    </row>
    <row r="315" spans="1:14" ht="23.25" x14ac:dyDescent="0.25">
      <c r="A315" s="156"/>
      <c r="B315" s="117"/>
      <c r="C315" s="117"/>
      <c r="D315" s="118"/>
      <c r="E315" s="79"/>
      <c r="F315" s="79"/>
      <c r="G315" s="79"/>
      <c r="J315" s="79"/>
      <c r="K315" s="76"/>
      <c r="L315" s="79"/>
      <c r="M315" s="79"/>
      <c r="N315" s="79"/>
    </row>
    <row r="316" spans="1:14" ht="23.25" x14ac:dyDescent="0.25">
      <c r="A316" s="156"/>
      <c r="B316" s="117"/>
      <c r="C316" s="117"/>
      <c r="D316" s="118"/>
      <c r="E316" s="79"/>
      <c r="F316" s="79"/>
      <c r="G316" s="79"/>
      <c r="J316" s="79"/>
      <c r="K316" s="76"/>
      <c r="L316" s="79"/>
      <c r="M316" s="79"/>
      <c r="N316" s="79"/>
    </row>
    <row r="317" spans="1:14" ht="23.25" x14ac:dyDescent="0.25">
      <c r="A317" s="156"/>
      <c r="B317" s="117"/>
      <c r="C317" s="117"/>
      <c r="D317" s="118"/>
      <c r="E317" s="79"/>
      <c r="F317" s="79"/>
      <c r="G317" s="79"/>
      <c r="J317" s="79"/>
      <c r="K317" s="76"/>
      <c r="L317" s="79"/>
      <c r="M317" s="79"/>
      <c r="N317" s="79"/>
    </row>
    <row r="318" spans="1:14" ht="23.25" x14ac:dyDescent="0.25">
      <c r="A318" s="156"/>
      <c r="B318" s="117"/>
      <c r="C318" s="117"/>
      <c r="D318" s="118"/>
      <c r="E318" s="79"/>
      <c r="F318" s="79"/>
      <c r="G318" s="79"/>
      <c r="J318" s="79"/>
      <c r="K318" s="76"/>
      <c r="L318" s="79"/>
      <c r="M318" s="79"/>
      <c r="N318" s="79"/>
    </row>
    <row r="319" spans="1:14" ht="23.25" x14ac:dyDescent="0.25">
      <c r="A319" s="156"/>
      <c r="B319" s="117"/>
      <c r="C319" s="117"/>
      <c r="D319" s="118"/>
      <c r="E319" s="79"/>
      <c r="F319" s="79"/>
      <c r="G319" s="79"/>
      <c r="J319" s="79"/>
      <c r="K319" s="76"/>
      <c r="L319" s="79"/>
      <c r="M319" s="79"/>
      <c r="N319" s="79"/>
    </row>
    <row r="320" spans="1:14" ht="23.25" x14ac:dyDescent="0.25">
      <c r="A320" s="156"/>
      <c r="B320" s="117"/>
      <c r="C320" s="117"/>
      <c r="D320" s="118"/>
      <c r="E320" s="79"/>
      <c r="F320" s="79"/>
      <c r="G320" s="79"/>
      <c r="J320" s="79"/>
      <c r="K320" s="76"/>
      <c r="L320" s="79"/>
      <c r="M320" s="79"/>
      <c r="N320" s="79"/>
    </row>
    <row r="321" spans="1:14" ht="23.25" x14ac:dyDescent="0.25">
      <c r="A321" s="156"/>
      <c r="B321" s="117"/>
      <c r="C321" s="117"/>
      <c r="D321" s="118"/>
      <c r="E321" s="79"/>
      <c r="F321" s="79"/>
      <c r="G321" s="79"/>
      <c r="J321" s="79"/>
      <c r="K321" s="76"/>
      <c r="L321" s="79"/>
      <c r="M321" s="79"/>
      <c r="N321" s="79"/>
    </row>
    <row r="322" spans="1:14" ht="23.25" x14ac:dyDescent="0.25">
      <c r="A322" s="156"/>
      <c r="B322" s="117"/>
      <c r="C322" s="117"/>
      <c r="D322" s="118"/>
      <c r="E322" s="79"/>
      <c r="F322" s="79"/>
      <c r="G322" s="79"/>
      <c r="J322" s="79"/>
      <c r="K322" s="76"/>
      <c r="L322" s="79"/>
      <c r="M322" s="79"/>
      <c r="N322" s="79"/>
    </row>
    <row r="323" spans="1:14" ht="23.25" x14ac:dyDescent="0.25">
      <c r="A323" s="156"/>
      <c r="B323" s="117"/>
      <c r="C323" s="117"/>
      <c r="D323" s="118"/>
      <c r="E323" s="79"/>
      <c r="F323" s="79"/>
      <c r="G323" s="79"/>
      <c r="J323" s="79"/>
      <c r="K323" s="76"/>
      <c r="L323" s="79"/>
      <c r="M323" s="79"/>
      <c r="N323" s="79"/>
    </row>
    <row r="324" spans="1:14" ht="23.25" x14ac:dyDescent="0.25">
      <c r="A324" s="156"/>
      <c r="B324" s="117"/>
      <c r="C324" s="117"/>
      <c r="D324" s="118"/>
      <c r="E324" s="79"/>
      <c r="F324" s="79"/>
      <c r="G324" s="79"/>
      <c r="J324" s="79"/>
      <c r="K324" s="76"/>
      <c r="L324" s="79"/>
      <c r="M324" s="79"/>
      <c r="N324" s="79"/>
    </row>
    <row r="325" spans="1:14" ht="23.25" x14ac:dyDescent="0.25">
      <c r="A325" s="156"/>
      <c r="B325" s="117"/>
      <c r="C325" s="117"/>
      <c r="D325" s="118"/>
      <c r="E325" s="79"/>
      <c r="F325" s="79"/>
      <c r="G325" s="79"/>
      <c r="J325" s="79"/>
      <c r="K325" s="76"/>
      <c r="L325" s="79"/>
      <c r="M325" s="79"/>
      <c r="N325" s="79"/>
    </row>
    <row r="326" spans="1:14" ht="23.25" x14ac:dyDescent="0.25">
      <c r="A326" s="156"/>
      <c r="B326" s="117"/>
      <c r="C326" s="117"/>
      <c r="D326" s="118"/>
      <c r="E326" s="79"/>
      <c r="F326" s="79"/>
      <c r="G326" s="79"/>
      <c r="J326" s="79"/>
      <c r="K326" s="76"/>
      <c r="L326" s="79"/>
      <c r="M326" s="79"/>
      <c r="N326" s="79"/>
    </row>
    <row r="327" spans="1:14" ht="23.25" x14ac:dyDescent="0.25">
      <c r="A327" s="156"/>
      <c r="B327" s="117"/>
      <c r="C327" s="117"/>
      <c r="D327" s="118"/>
      <c r="E327" s="79"/>
      <c r="F327" s="79"/>
      <c r="G327" s="79"/>
      <c r="J327" s="79"/>
      <c r="K327" s="76"/>
      <c r="L327" s="79"/>
      <c r="M327" s="79"/>
      <c r="N327" s="79"/>
    </row>
    <row r="328" spans="1:14" ht="23.25" x14ac:dyDescent="0.25">
      <c r="A328" s="156"/>
      <c r="B328" s="117"/>
      <c r="C328" s="117"/>
      <c r="D328" s="118"/>
      <c r="E328" s="79"/>
      <c r="F328" s="79"/>
      <c r="G328" s="79"/>
      <c r="J328" s="79"/>
      <c r="K328" s="76"/>
      <c r="L328" s="79"/>
      <c r="M328" s="79"/>
      <c r="N328" s="79"/>
    </row>
    <row r="329" spans="1:14" ht="23.25" x14ac:dyDescent="0.25">
      <c r="A329" s="156"/>
      <c r="B329" s="117"/>
      <c r="C329" s="117"/>
      <c r="D329" s="118"/>
      <c r="E329" s="79"/>
      <c r="F329" s="79"/>
      <c r="G329" s="79"/>
      <c r="J329" s="79"/>
      <c r="K329" s="76"/>
      <c r="L329" s="79"/>
      <c r="M329" s="79"/>
      <c r="N329" s="79"/>
    </row>
    <row r="330" spans="1:14" ht="23.25" x14ac:dyDescent="0.25">
      <c r="A330" s="156"/>
      <c r="B330" s="117"/>
      <c r="C330" s="117"/>
      <c r="D330" s="118"/>
      <c r="E330" s="79"/>
      <c r="F330" s="79"/>
      <c r="G330" s="79"/>
      <c r="J330" s="79"/>
      <c r="K330" s="76"/>
      <c r="L330" s="79"/>
      <c r="M330" s="79"/>
      <c r="N330" s="79"/>
    </row>
    <row r="331" spans="1:14" ht="23.25" x14ac:dyDescent="0.25">
      <c r="A331" s="156"/>
      <c r="B331" s="117"/>
      <c r="C331" s="117"/>
      <c r="D331" s="118"/>
      <c r="E331" s="79"/>
      <c r="F331" s="79"/>
      <c r="G331" s="79"/>
      <c r="J331" s="79"/>
      <c r="K331" s="76"/>
      <c r="L331" s="79"/>
      <c r="M331" s="79"/>
      <c r="N331" s="79"/>
    </row>
    <row r="332" spans="1:14" ht="23.25" x14ac:dyDescent="0.25">
      <c r="A332" s="156"/>
      <c r="B332" s="117"/>
      <c r="C332" s="117"/>
      <c r="D332" s="118"/>
      <c r="E332" s="79"/>
      <c r="F332" s="79"/>
      <c r="G332" s="79"/>
      <c r="J332" s="79"/>
      <c r="K332" s="76"/>
      <c r="L332" s="79"/>
      <c r="M332" s="79"/>
      <c r="N332" s="79"/>
    </row>
    <row r="333" spans="1:14" ht="23.25" x14ac:dyDescent="0.25">
      <c r="A333" s="156"/>
      <c r="B333" s="117"/>
      <c r="C333" s="117"/>
      <c r="D333" s="118"/>
      <c r="E333" s="79"/>
      <c r="F333" s="79"/>
      <c r="G333" s="79"/>
      <c r="J333" s="79"/>
      <c r="K333" s="76"/>
      <c r="L333" s="79"/>
      <c r="M333" s="79"/>
      <c r="N333" s="79"/>
    </row>
    <row r="334" spans="1:14" ht="23.25" x14ac:dyDescent="0.25">
      <c r="A334" s="156"/>
      <c r="B334" s="117"/>
      <c r="C334" s="117"/>
      <c r="D334" s="118"/>
      <c r="E334" s="79"/>
      <c r="F334" s="79"/>
      <c r="G334" s="79"/>
      <c r="J334" s="79"/>
      <c r="K334" s="76"/>
      <c r="L334" s="79"/>
      <c r="M334" s="79"/>
      <c r="N334" s="79"/>
    </row>
    <row r="335" spans="1:14" ht="23.25" x14ac:dyDescent="0.25">
      <c r="A335" s="156"/>
      <c r="B335" s="117"/>
      <c r="C335" s="117"/>
      <c r="D335" s="118"/>
      <c r="E335" s="79"/>
      <c r="F335" s="79"/>
      <c r="G335" s="79"/>
      <c r="J335" s="79"/>
      <c r="K335" s="76"/>
      <c r="L335" s="79"/>
      <c r="M335" s="79"/>
      <c r="N335" s="79"/>
    </row>
    <row r="336" spans="1:14" ht="23.25" x14ac:dyDescent="0.25">
      <c r="A336" s="156"/>
      <c r="B336" s="117"/>
      <c r="C336" s="117"/>
      <c r="D336" s="118"/>
      <c r="E336" s="79"/>
      <c r="F336" s="79"/>
      <c r="G336" s="79"/>
      <c r="J336" s="79"/>
      <c r="K336" s="76"/>
      <c r="L336" s="79"/>
      <c r="M336" s="79"/>
      <c r="N336" s="79"/>
    </row>
    <row r="337" spans="1:14" ht="23.25" x14ac:dyDescent="0.25">
      <c r="A337" s="156"/>
      <c r="B337" s="117"/>
      <c r="C337" s="117"/>
      <c r="D337" s="118"/>
      <c r="E337" s="79"/>
      <c r="F337" s="79"/>
      <c r="G337" s="79"/>
      <c r="J337" s="79"/>
      <c r="K337" s="76"/>
      <c r="L337" s="79"/>
      <c r="M337" s="79"/>
      <c r="N337" s="79"/>
    </row>
    <row r="338" spans="1:14" ht="23.25" x14ac:dyDescent="0.25">
      <c r="A338" s="156"/>
      <c r="B338" s="117"/>
      <c r="C338" s="117"/>
      <c r="D338" s="118"/>
      <c r="E338" s="79"/>
      <c r="F338" s="79"/>
      <c r="G338" s="79"/>
      <c r="J338" s="79"/>
      <c r="K338" s="76"/>
      <c r="L338" s="79"/>
      <c r="M338" s="79"/>
      <c r="N338" s="79"/>
    </row>
    <row r="339" spans="1:14" ht="23.25" x14ac:dyDescent="0.25">
      <c r="A339" s="156"/>
      <c r="B339" s="117"/>
      <c r="C339" s="117"/>
      <c r="D339" s="118"/>
      <c r="E339" s="79"/>
      <c r="F339" s="79"/>
      <c r="G339" s="79"/>
      <c r="J339" s="79"/>
      <c r="K339" s="76"/>
      <c r="L339" s="79"/>
      <c r="M339" s="79"/>
      <c r="N339" s="79"/>
    </row>
    <row r="340" spans="1:14" ht="23.25" x14ac:dyDescent="0.25">
      <c r="A340" s="156"/>
      <c r="B340" s="117"/>
      <c r="C340" s="117"/>
      <c r="D340" s="118"/>
      <c r="E340" s="79"/>
      <c r="F340" s="79"/>
      <c r="G340" s="79"/>
      <c r="J340" s="79"/>
      <c r="K340" s="76"/>
      <c r="L340" s="79"/>
      <c r="M340" s="79"/>
      <c r="N340" s="79"/>
    </row>
    <row r="341" spans="1:14" ht="23.25" x14ac:dyDescent="0.25">
      <c r="A341" s="156"/>
      <c r="B341" s="117"/>
      <c r="C341" s="117"/>
      <c r="D341" s="118"/>
      <c r="E341" s="79"/>
      <c r="F341" s="79"/>
      <c r="G341" s="79"/>
      <c r="J341" s="79"/>
      <c r="K341" s="76"/>
      <c r="L341" s="79"/>
      <c r="M341" s="79"/>
      <c r="N341" s="79"/>
    </row>
    <row r="342" spans="1:14" ht="23.25" x14ac:dyDescent="0.25">
      <c r="A342" s="156"/>
      <c r="B342" s="117"/>
      <c r="C342" s="117"/>
      <c r="D342" s="118"/>
      <c r="E342" s="79"/>
      <c r="F342" s="79"/>
      <c r="G342" s="79"/>
      <c r="J342" s="79"/>
      <c r="K342" s="76"/>
      <c r="L342" s="79"/>
      <c r="M342" s="79"/>
      <c r="N342" s="79"/>
    </row>
    <row r="343" spans="1:14" ht="23.25" x14ac:dyDescent="0.25">
      <c r="A343" s="156"/>
      <c r="B343" s="117"/>
      <c r="C343" s="117"/>
      <c r="D343" s="118"/>
      <c r="E343" s="79"/>
      <c r="F343" s="79"/>
      <c r="G343" s="79"/>
      <c r="J343" s="79"/>
      <c r="K343" s="76"/>
      <c r="L343" s="79"/>
      <c r="M343" s="79"/>
      <c r="N343" s="79"/>
    </row>
    <row r="344" spans="1:14" ht="23.25" x14ac:dyDescent="0.25">
      <c r="A344" s="156"/>
      <c r="B344" s="117"/>
      <c r="C344" s="117"/>
      <c r="D344" s="118"/>
      <c r="E344" s="79"/>
      <c r="F344" s="79"/>
      <c r="G344" s="79"/>
      <c r="J344" s="79"/>
      <c r="K344" s="76"/>
      <c r="L344" s="79"/>
      <c r="M344" s="79"/>
      <c r="N344" s="79"/>
    </row>
    <row r="345" spans="1:14" ht="23.25" x14ac:dyDescent="0.25">
      <c r="A345" s="156"/>
      <c r="B345" s="117"/>
      <c r="C345" s="117"/>
      <c r="D345" s="118"/>
      <c r="E345" s="79"/>
      <c r="F345" s="79"/>
      <c r="G345" s="79"/>
      <c r="J345" s="79"/>
      <c r="K345" s="76"/>
      <c r="L345" s="79"/>
      <c r="M345" s="79"/>
      <c r="N345" s="79"/>
    </row>
    <row r="346" spans="1:14" ht="23.25" x14ac:dyDescent="0.25">
      <c r="A346" s="156"/>
      <c r="B346" s="117"/>
      <c r="C346" s="117"/>
      <c r="D346" s="118"/>
      <c r="E346" s="79"/>
      <c r="F346" s="79"/>
      <c r="G346" s="79"/>
      <c r="J346" s="79"/>
      <c r="K346" s="76"/>
      <c r="L346" s="79"/>
      <c r="M346" s="79"/>
      <c r="N346" s="79"/>
    </row>
    <row r="347" spans="1:14" ht="23.25" x14ac:dyDescent="0.25">
      <c r="A347" s="156"/>
      <c r="B347" s="117"/>
      <c r="C347" s="117"/>
      <c r="D347" s="118"/>
      <c r="E347" s="79"/>
      <c r="F347" s="79"/>
      <c r="G347" s="79"/>
      <c r="J347" s="79"/>
      <c r="K347" s="76"/>
      <c r="L347" s="79"/>
      <c r="M347" s="79"/>
      <c r="N347" s="79"/>
    </row>
    <row r="348" spans="1:14" ht="23.25" x14ac:dyDescent="0.25">
      <c r="A348" s="156"/>
      <c r="B348" s="117"/>
      <c r="C348" s="117"/>
      <c r="D348" s="118"/>
      <c r="E348" s="79"/>
      <c r="F348" s="79"/>
      <c r="G348" s="79"/>
      <c r="J348" s="79"/>
      <c r="K348" s="76"/>
      <c r="L348" s="79"/>
      <c r="M348" s="79"/>
      <c r="N348" s="79"/>
    </row>
    <row r="349" spans="1:14" ht="23.25" x14ac:dyDescent="0.25">
      <c r="A349" s="156"/>
      <c r="B349" s="117"/>
      <c r="C349" s="117"/>
      <c r="D349" s="118"/>
      <c r="E349" s="79"/>
      <c r="F349" s="79"/>
      <c r="G349" s="79"/>
      <c r="J349" s="79"/>
      <c r="K349" s="76"/>
      <c r="L349" s="79"/>
      <c r="M349" s="79"/>
      <c r="N349" s="79"/>
    </row>
    <row r="350" spans="1:14" ht="23.25" x14ac:dyDescent="0.25">
      <c r="A350" s="156"/>
      <c r="B350" s="117"/>
      <c r="C350" s="117"/>
      <c r="D350" s="118"/>
      <c r="E350" s="79"/>
      <c r="F350" s="79"/>
      <c r="G350" s="79"/>
      <c r="J350" s="79"/>
      <c r="K350" s="76"/>
      <c r="L350" s="79"/>
      <c r="M350" s="79"/>
      <c r="N350" s="79"/>
    </row>
    <row r="351" spans="1:14" ht="23.25" x14ac:dyDescent="0.25">
      <c r="A351" s="156"/>
      <c r="B351" s="117"/>
      <c r="C351" s="117"/>
      <c r="D351" s="118"/>
      <c r="E351" s="79"/>
      <c r="F351" s="79"/>
      <c r="G351" s="79"/>
      <c r="J351" s="79"/>
      <c r="K351" s="76"/>
      <c r="L351" s="79"/>
      <c r="M351" s="79"/>
      <c r="N351" s="79"/>
    </row>
    <row r="352" spans="1:14" ht="23.25" x14ac:dyDescent="0.25">
      <c r="A352" s="156"/>
      <c r="B352" s="117"/>
      <c r="C352" s="117"/>
      <c r="D352" s="118"/>
      <c r="E352" s="79"/>
      <c r="F352" s="79"/>
      <c r="G352" s="79"/>
      <c r="J352" s="79"/>
      <c r="K352" s="76"/>
      <c r="L352" s="79"/>
      <c r="M352" s="79"/>
      <c r="N352" s="79"/>
    </row>
    <row r="353" spans="1:14" ht="23.25" x14ac:dyDescent="0.25">
      <c r="A353" s="156"/>
      <c r="B353" s="117"/>
      <c r="C353" s="117"/>
      <c r="D353" s="118"/>
      <c r="E353" s="79"/>
      <c r="F353" s="79"/>
      <c r="G353" s="79"/>
      <c r="J353" s="79"/>
      <c r="K353" s="76"/>
      <c r="L353" s="79"/>
      <c r="M353" s="79"/>
      <c r="N353" s="79"/>
    </row>
    <row r="354" spans="1:14" ht="23.25" x14ac:dyDescent="0.25">
      <c r="A354" s="156"/>
      <c r="B354" s="117"/>
      <c r="C354" s="117"/>
      <c r="D354" s="118"/>
      <c r="E354" s="79"/>
      <c r="F354" s="79"/>
      <c r="G354" s="79"/>
      <c r="J354" s="79"/>
      <c r="K354" s="76"/>
      <c r="L354" s="79"/>
      <c r="M354" s="79"/>
      <c r="N354" s="79"/>
    </row>
    <row r="355" spans="1:14" ht="23.25" x14ac:dyDescent="0.25">
      <c r="A355" s="156"/>
      <c r="B355" s="117"/>
      <c r="C355" s="117"/>
      <c r="D355" s="118"/>
      <c r="E355" s="79"/>
      <c r="F355" s="79"/>
      <c r="G355" s="79"/>
      <c r="J355" s="79"/>
      <c r="K355" s="76"/>
      <c r="L355" s="79"/>
      <c r="M355" s="79"/>
      <c r="N355" s="79"/>
    </row>
    <row r="356" spans="1:14" ht="23.25" x14ac:dyDescent="0.25">
      <c r="A356" s="156"/>
      <c r="B356" s="117"/>
      <c r="C356" s="117"/>
      <c r="D356" s="118"/>
      <c r="E356" s="79"/>
      <c r="F356" s="79"/>
      <c r="G356" s="79"/>
      <c r="J356" s="79"/>
      <c r="K356" s="76"/>
      <c r="L356" s="79"/>
      <c r="M356" s="79"/>
      <c r="N356" s="79"/>
    </row>
    <row r="357" spans="1:14" ht="23.25" x14ac:dyDescent="0.25">
      <c r="A357" s="156"/>
      <c r="B357" s="117"/>
      <c r="C357" s="117"/>
      <c r="D357" s="118"/>
      <c r="E357" s="79"/>
      <c r="F357" s="79"/>
      <c r="G357" s="79"/>
      <c r="J357" s="79"/>
      <c r="K357" s="76"/>
      <c r="L357" s="79"/>
      <c r="M357" s="79"/>
      <c r="N357" s="79"/>
    </row>
    <row r="358" spans="1:14" ht="23.25" x14ac:dyDescent="0.25">
      <c r="A358" s="156"/>
      <c r="B358" s="117"/>
      <c r="C358" s="117"/>
      <c r="D358" s="118"/>
      <c r="E358" s="79"/>
      <c r="F358" s="79"/>
      <c r="G358" s="79"/>
      <c r="J358" s="79"/>
      <c r="K358" s="76"/>
      <c r="L358" s="79"/>
      <c r="M358" s="79"/>
      <c r="N358" s="79"/>
    </row>
    <row r="359" spans="1:14" ht="23.25" x14ac:dyDescent="0.25">
      <c r="A359" s="156"/>
      <c r="B359" s="117"/>
      <c r="C359" s="117"/>
      <c r="D359" s="118"/>
      <c r="E359" s="79"/>
      <c r="F359" s="79"/>
      <c r="G359" s="79"/>
      <c r="J359" s="79"/>
      <c r="K359" s="76"/>
      <c r="L359" s="79"/>
      <c r="M359" s="79"/>
      <c r="N359" s="79"/>
    </row>
    <row r="360" spans="1:14" ht="23.25" x14ac:dyDescent="0.25">
      <c r="A360" s="156"/>
      <c r="B360" s="117"/>
      <c r="C360" s="117"/>
      <c r="D360" s="118"/>
      <c r="E360" s="79"/>
      <c r="F360" s="79"/>
      <c r="G360" s="79"/>
      <c r="J360" s="79"/>
      <c r="K360" s="76"/>
      <c r="L360" s="79"/>
      <c r="M360" s="79"/>
      <c r="N360" s="79"/>
    </row>
    <row r="361" spans="1:14" ht="23.25" x14ac:dyDescent="0.25">
      <c r="A361" s="156"/>
      <c r="B361" s="117"/>
      <c r="C361" s="117"/>
      <c r="D361" s="118"/>
      <c r="E361" s="79"/>
      <c r="F361" s="79"/>
      <c r="G361" s="79"/>
      <c r="J361" s="79"/>
      <c r="K361" s="76"/>
      <c r="L361" s="79"/>
      <c r="M361" s="79"/>
      <c r="N361" s="79"/>
    </row>
    <row r="362" spans="1:14" ht="23.25" x14ac:dyDescent="0.25">
      <c r="A362" s="156"/>
      <c r="B362" s="117"/>
      <c r="C362" s="117"/>
      <c r="D362" s="118"/>
      <c r="E362" s="79"/>
      <c r="F362" s="79"/>
      <c r="G362" s="79"/>
      <c r="J362" s="79"/>
      <c r="K362" s="76"/>
      <c r="L362" s="79"/>
      <c r="M362" s="79"/>
      <c r="N362" s="79"/>
    </row>
    <row r="363" spans="1:14" ht="23.25" x14ac:dyDescent="0.25">
      <c r="A363" s="156"/>
      <c r="B363" s="117"/>
      <c r="C363" s="117"/>
      <c r="D363" s="118"/>
      <c r="E363" s="79"/>
      <c r="F363" s="79"/>
      <c r="G363" s="79"/>
      <c r="J363" s="79"/>
      <c r="K363" s="76"/>
      <c r="L363" s="79"/>
      <c r="M363" s="79"/>
      <c r="N363" s="79"/>
    </row>
    <row r="364" spans="1:14" ht="23.25" x14ac:dyDescent="0.25">
      <c r="A364" s="156"/>
      <c r="B364" s="117"/>
      <c r="C364" s="117"/>
      <c r="D364" s="118"/>
      <c r="E364" s="79"/>
      <c r="F364" s="79"/>
      <c r="G364" s="79"/>
      <c r="J364" s="79"/>
      <c r="K364" s="76"/>
      <c r="L364" s="79"/>
      <c r="M364" s="79"/>
      <c r="N364" s="79"/>
    </row>
    <row r="365" spans="1:14" ht="23.25" x14ac:dyDescent="0.25">
      <c r="A365" s="156"/>
      <c r="B365" s="117"/>
      <c r="C365" s="117"/>
      <c r="D365" s="118"/>
      <c r="E365" s="79"/>
      <c r="F365" s="79"/>
      <c r="G365" s="79"/>
      <c r="J365" s="79"/>
      <c r="K365" s="76"/>
      <c r="L365" s="79"/>
      <c r="M365" s="79"/>
      <c r="N365" s="79"/>
    </row>
    <row r="366" spans="1:14" ht="23.25" x14ac:dyDescent="0.25">
      <c r="A366" s="156"/>
      <c r="B366" s="117"/>
      <c r="C366" s="117"/>
      <c r="D366" s="118"/>
      <c r="E366" s="79"/>
      <c r="F366" s="79"/>
      <c r="G366" s="79"/>
      <c r="J366" s="79"/>
      <c r="K366" s="76"/>
      <c r="L366" s="79"/>
      <c r="M366" s="79"/>
      <c r="N366" s="79"/>
    </row>
    <row r="367" spans="1:14" ht="23.25" x14ac:dyDescent="0.25">
      <c r="A367" s="156"/>
      <c r="B367" s="117"/>
      <c r="C367" s="117"/>
      <c r="D367" s="118"/>
      <c r="E367" s="79"/>
      <c r="F367" s="79"/>
      <c r="G367" s="79"/>
      <c r="J367" s="79"/>
      <c r="K367" s="76"/>
      <c r="L367" s="79"/>
      <c r="M367" s="79"/>
      <c r="N367" s="79"/>
    </row>
    <row r="368" spans="1:14" ht="23.25" x14ac:dyDescent="0.25">
      <c r="A368" s="156"/>
      <c r="B368" s="117"/>
      <c r="C368" s="117"/>
      <c r="D368" s="118"/>
      <c r="E368" s="79"/>
      <c r="F368" s="79"/>
      <c r="G368" s="79"/>
      <c r="J368" s="79"/>
      <c r="K368" s="76"/>
      <c r="L368" s="79"/>
      <c r="M368" s="79"/>
      <c r="N368" s="79"/>
    </row>
    <row r="369" spans="1:14" ht="23.25" x14ac:dyDescent="0.25">
      <c r="A369" s="156"/>
      <c r="B369" s="117"/>
      <c r="C369" s="117"/>
      <c r="D369" s="118"/>
      <c r="E369" s="79"/>
      <c r="F369" s="79"/>
      <c r="G369" s="79"/>
      <c r="J369" s="79"/>
      <c r="K369" s="76"/>
      <c r="L369" s="79"/>
      <c r="M369" s="79"/>
      <c r="N369" s="79"/>
    </row>
    <row r="370" spans="1:14" ht="23.25" x14ac:dyDescent="0.25">
      <c r="A370" s="156"/>
      <c r="B370" s="117"/>
      <c r="C370" s="117"/>
      <c r="D370" s="118"/>
      <c r="E370" s="79"/>
      <c r="F370" s="79"/>
      <c r="G370" s="79"/>
      <c r="J370" s="79"/>
      <c r="K370" s="76"/>
      <c r="L370" s="79"/>
      <c r="M370" s="79"/>
      <c r="N370" s="79"/>
    </row>
    <row r="371" spans="1:14" ht="23.25" x14ac:dyDescent="0.25">
      <c r="A371" s="156"/>
      <c r="B371" s="117"/>
      <c r="C371" s="117"/>
      <c r="D371" s="118"/>
      <c r="E371" s="79"/>
      <c r="F371" s="79"/>
      <c r="G371" s="79"/>
      <c r="J371" s="79"/>
      <c r="K371" s="76"/>
      <c r="L371" s="79"/>
      <c r="M371" s="79"/>
      <c r="N371" s="79"/>
    </row>
    <row r="372" spans="1:14" ht="23.25" x14ac:dyDescent="0.25">
      <c r="A372" s="156"/>
      <c r="B372" s="117"/>
      <c r="C372" s="117"/>
      <c r="D372" s="118"/>
      <c r="E372" s="79"/>
      <c r="F372" s="79"/>
      <c r="G372" s="79"/>
      <c r="J372" s="79"/>
      <c r="K372" s="76"/>
      <c r="L372" s="79"/>
      <c r="M372" s="79"/>
      <c r="N372" s="79"/>
    </row>
    <row r="373" spans="1:14" ht="23.25" x14ac:dyDescent="0.25">
      <c r="A373" s="156"/>
      <c r="B373" s="117"/>
      <c r="C373" s="117"/>
      <c r="D373" s="118"/>
      <c r="E373" s="79"/>
      <c r="F373" s="79"/>
      <c r="G373" s="79"/>
      <c r="J373" s="79"/>
      <c r="K373" s="76"/>
      <c r="L373" s="79"/>
      <c r="M373" s="79"/>
      <c r="N373" s="79"/>
    </row>
    <row r="374" spans="1:14" ht="23.25" x14ac:dyDescent="0.25">
      <c r="A374" s="156"/>
      <c r="B374" s="117"/>
      <c r="C374" s="117"/>
      <c r="D374" s="118"/>
      <c r="E374" s="79"/>
      <c r="F374" s="79"/>
      <c r="G374" s="79"/>
      <c r="J374" s="79"/>
      <c r="K374" s="76"/>
      <c r="L374" s="79"/>
      <c r="M374" s="79"/>
      <c r="N374" s="79"/>
    </row>
    <row r="375" spans="1:14" ht="23.25" x14ac:dyDescent="0.25">
      <c r="A375" s="156"/>
      <c r="B375" s="117"/>
      <c r="C375" s="117"/>
      <c r="D375" s="118"/>
      <c r="E375" s="79"/>
      <c r="F375" s="79"/>
      <c r="G375" s="79"/>
      <c r="J375" s="79"/>
      <c r="K375" s="76"/>
      <c r="L375" s="79"/>
      <c r="M375" s="79"/>
      <c r="N375" s="79"/>
    </row>
    <row r="376" spans="1:14" ht="23.25" x14ac:dyDescent="0.25">
      <c r="A376" s="156"/>
      <c r="B376" s="117"/>
      <c r="C376" s="117"/>
      <c r="D376" s="118"/>
      <c r="E376" s="79"/>
      <c r="F376" s="79"/>
      <c r="G376" s="79"/>
      <c r="J376" s="79"/>
      <c r="K376" s="76"/>
      <c r="L376" s="79"/>
      <c r="M376" s="79"/>
      <c r="N376" s="79"/>
    </row>
    <row r="377" spans="1:14" ht="23.25" x14ac:dyDescent="0.25">
      <c r="A377" s="156"/>
      <c r="B377" s="117"/>
      <c r="C377" s="117"/>
      <c r="D377" s="118"/>
      <c r="E377" s="79"/>
      <c r="F377" s="79"/>
      <c r="G377" s="79"/>
      <c r="J377" s="79"/>
      <c r="K377" s="76"/>
      <c r="L377" s="79"/>
      <c r="M377" s="79"/>
      <c r="N377" s="79"/>
    </row>
    <row r="378" spans="1:14" ht="23.25" x14ac:dyDescent="0.25">
      <c r="A378" s="156"/>
      <c r="B378" s="117"/>
      <c r="C378" s="117"/>
      <c r="D378" s="118"/>
      <c r="E378" s="79"/>
      <c r="F378" s="79"/>
      <c r="G378" s="79"/>
      <c r="J378" s="79"/>
      <c r="K378" s="76"/>
      <c r="L378" s="79"/>
      <c r="M378" s="79"/>
      <c r="N378" s="79"/>
    </row>
    <row r="379" spans="1:14" ht="23.25" x14ac:dyDescent="0.25">
      <c r="A379" s="156"/>
      <c r="B379" s="117"/>
      <c r="C379" s="117"/>
      <c r="D379" s="118"/>
      <c r="E379" s="79"/>
      <c r="F379" s="79"/>
      <c r="G379" s="79"/>
      <c r="J379" s="79"/>
      <c r="K379" s="76"/>
      <c r="L379" s="79"/>
      <c r="M379" s="79"/>
      <c r="N379" s="79"/>
    </row>
    <row r="380" spans="1:14" ht="23.25" x14ac:dyDescent="0.25">
      <c r="A380" s="156"/>
      <c r="B380" s="117"/>
      <c r="C380" s="117"/>
      <c r="D380" s="118"/>
      <c r="E380" s="79"/>
      <c r="F380" s="79"/>
      <c r="G380" s="79"/>
      <c r="J380" s="79"/>
      <c r="K380" s="76"/>
      <c r="L380" s="79"/>
      <c r="M380" s="79"/>
      <c r="N380" s="79"/>
    </row>
    <row r="381" spans="1:14" ht="23.25" x14ac:dyDescent="0.25">
      <c r="A381" s="156"/>
      <c r="B381" s="117"/>
      <c r="C381" s="117"/>
      <c r="D381" s="118"/>
      <c r="E381" s="79"/>
      <c r="F381" s="79"/>
      <c r="G381" s="79"/>
      <c r="J381" s="79"/>
      <c r="K381" s="76"/>
      <c r="L381" s="79"/>
      <c r="M381" s="79"/>
      <c r="N381" s="79"/>
    </row>
    <row r="382" spans="1:14" ht="23.25" x14ac:dyDescent="0.25">
      <c r="A382" s="156"/>
      <c r="B382" s="117"/>
      <c r="C382" s="117"/>
      <c r="D382" s="118"/>
      <c r="E382" s="79"/>
      <c r="F382" s="79"/>
      <c r="G382" s="79"/>
      <c r="J382" s="79"/>
      <c r="K382" s="76"/>
      <c r="L382" s="79"/>
      <c r="M382" s="79"/>
      <c r="N382" s="79"/>
    </row>
    <row r="383" spans="1:14" ht="23.25" x14ac:dyDescent="0.25">
      <c r="A383" s="156"/>
      <c r="B383" s="117"/>
      <c r="C383" s="117"/>
      <c r="D383" s="118"/>
      <c r="E383" s="79"/>
      <c r="F383" s="79"/>
      <c r="G383" s="79"/>
      <c r="J383" s="79"/>
      <c r="K383" s="76"/>
      <c r="L383" s="79"/>
      <c r="M383" s="79"/>
      <c r="N383" s="79"/>
    </row>
    <row r="384" spans="1:14" ht="23.25" x14ac:dyDescent="0.25">
      <c r="A384" s="156"/>
      <c r="B384" s="117"/>
      <c r="C384" s="117"/>
      <c r="D384" s="118"/>
      <c r="E384" s="79"/>
      <c r="F384" s="79"/>
      <c r="G384" s="79"/>
      <c r="J384" s="79"/>
      <c r="K384" s="76"/>
      <c r="L384" s="79"/>
      <c r="M384" s="79"/>
      <c r="N384" s="79"/>
    </row>
    <row r="385" spans="1:14" ht="23.25" x14ac:dyDescent="0.25">
      <c r="A385" s="156"/>
      <c r="B385" s="117"/>
      <c r="C385" s="117"/>
      <c r="D385" s="118"/>
      <c r="E385" s="79"/>
      <c r="F385" s="79"/>
      <c r="G385" s="79"/>
      <c r="J385" s="79"/>
      <c r="K385" s="76"/>
      <c r="L385" s="79"/>
      <c r="M385" s="79"/>
      <c r="N385" s="79"/>
    </row>
    <row r="386" spans="1:14" ht="23.25" x14ac:dyDescent="0.25">
      <c r="A386" s="156"/>
      <c r="B386" s="117"/>
      <c r="C386" s="117"/>
      <c r="D386" s="118"/>
      <c r="E386" s="79"/>
      <c r="F386" s="79"/>
      <c r="G386" s="79"/>
      <c r="J386" s="79"/>
      <c r="K386" s="76"/>
      <c r="L386" s="79"/>
      <c r="M386" s="79"/>
      <c r="N386" s="79"/>
    </row>
    <row r="387" spans="1:14" ht="23.25" x14ac:dyDescent="0.25">
      <c r="A387" s="156"/>
      <c r="B387" s="117"/>
      <c r="C387" s="117"/>
      <c r="D387" s="118"/>
      <c r="E387" s="79"/>
      <c r="F387" s="79"/>
      <c r="G387" s="79"/>
      <c r="J387" s="79"/>
      <c r="K387" s="76"/>
      <c r="L387" s="79"/>
      <c r="M387" s="79"/>
      <c r="N387" s="79"/>
    </row>
    <row r="388" spans="1:14" ht="23.25" x14ac:dyDescent="0.25">
      <c r="A388" s="156"/>
      <c r="B388" s="117"/>
      <c r="C388" s="117"/>
      <c r="D388" s="118"/>
      <c r="E388" s="79"/>
      <c r="F388" s="79"/>
      <c r="G388" s="79"/>
      <c r="J388" s="79"/>
      <c r="K388" s="76"/>
      <c r="L388" s="79"/>
      <c r="M388" s="79"/>
      <c r="N388" s="79"/>
    </row>
    <row r="389" spans="1:14" ht="23.25" x14ac:dyDescent="0.25">
      <c r="A389" s="156"/>
      <c r="B389" s="117"/>
      <c r="C389" s="117"/>
      <c r="D389" s="118"/>
      <c r="E389" s="79"/>
      <c r="F389" s="79"/>
      <c r="G389" s="79"/>
      <c r="J389" s="79"/>
      <c r="K389" s="76"/>
      <c r="L389" s="79"/>
      <c r="M389" s="79"/>
      <c r="N389" s="79"/>
    </row>
    <row r="390" spans="1:14" ht="23.25" x14ac:dyDescent="0.25">
      <c r="A390" s="156"/>
      <c r="B390" s="117"/>
      <c r="C390" s="117"/>
      <c r="D390" s="118"/>
      <c r="E390" s="79"/>
      <c r="F390" s="79"/>
      <c r="G390" s="79"/>
      <c r="J390" s="79"/>
      <c r="K390" s="76"/>
      <c r="L390" s="79"/>
      <c r="M390" s="79"/>
      <c r="N390" s="79"/>
    </row>
    <row r="391" spans="1:14" ht="23.25" x14ac:dyDescent="0.25">
      <c r="A391" s="156"/>
      <c r="B391" s="117"/>
      <c r="C391" s="117"/>
      <c r="D391" s="118"/>
      <c r="E391" s="79"/>
      <c r="F391" s="79"/>
      <c r="G391" s="79"/>
      <c r="J391" s="79"/>
      <c r="K391" s="76"/>
      <c r="L391" s="79"/>
      <c r="M391" s="79"/>
      <c r="N391" s="79"/>
    </row>
    <row r="392" spans="1:14" ht="23.25" x14ac:dyDescent="0.25">
      <c r="A392" s="156"/>
      <c r="B392" s="117"/>
      <c r="C392" s="117"/>
      <c r="D392" s="118"/>
      <c r="E392" s="79"/>
      <c r="F392" s="79"/>
      <c r="G392" s="79"/>
      <c r="J392" s="79"/>
      <c r="K392" s="76"/>
      <c r="L392" s="79"/>
      <c r="M392" s="79"/>
      <c r="N392" s="79"/>
    </row>
    <row r="393" spans="1:14" ht="23.25" x14ac:dyDescent="0.25">
      <c r="A393" s="156"/>
      <c r="B393" s="117"/>
      <c r="C393" s="117"/>
      <c r="D393" s="118"/>
      <c r="E393" s="79"/>
      <c r="F393" s="79"/>
      <c r="G393" s="79"/>
      <c r="J393" s="79"/>
      <c r="K393" s="76"/>
      <c r="L393" s="79"/>
      <c r="M393" s="79"/>
      <c r="N393" s="79"/>
    </row>
    <row r="394" spans="1:14" ht="23.25" x14ac:dyDescent="0.25">
      <c r="A394" s="156"/>
      <c r="B394" s="117"/>
      <c r="C394" s="117"/>
      <c r="D394" s="118"/>
      <c r="E394" s="79"/>
      <c r="F394" s="79"/>
      <c r="G394" s="79"/>
      <c r="J394" s="79"/>
      <c r="K394" s="76"/>
      <c r="L394" s="79"/>
      <c r="M394" s="79"/>
      <c r="N394" s="79"/>
    </row>
    <row r="395" spans="1:14" ht="23.25" x14ac:dyDescent="0.25">
      <c r="A395" s="156"/>
      <c r="B395" s="117"/>
      <c r="C395" s="117"/>
      <c r="D395" s="118"/>
      <c r="E395" s="79"/>
      <c r="F395" s="79"/>
      <c r="G395" s="79"/>
      <c r="J395" s="79"/>
      <c r="K395" s="76"/>
      <c r="L395" s="79"/>
      <c r="M395" s="79"/>
      <c r="N395" s="79"/>
    </row>
    <row r="396" spans="1:14" ht="23.25" x14ac:dyDescent="0.25">
      <c r="A396" s="156"/>
      <c r="B396" s="117"/>
      <c r="C396" s="117"/>
      <c r="D396" s="118"/>
      <c r="E396" s="79"/>
      <c r="F396" s="79"/>
      <c r="G396" s="79"/>
      <c r="J396" s="79"/>
      <c r="K396" s="76"/>
      <c r="L396" s="79"/>
      <c r="M396" s="79"/>
      <c r="N396" s="79"/>
    </row>
    <row r="397" spans="1:14" ht="23.25" x14ac:dyDescent="0.25">
      <c r="A397" s="156"/>
      <c r="B397" s="117"/>
      <c r="C397" s="117"/>
      <c r="D397" s="118"/>
      <c r="E397" s="79"/>
      <c r="F397" s="79"/>
      <c r="G397" s="79"/>
      <c r="J397" s="79"/>
      <c r="K397" s="76"/>
      <c r="L397" s="79"/>
      <c r="M397" s="79"/>
      <c r="N397" s="79"/>
    </row>
    <row r="398" spans="1:14" ht="23.25" x14ac:dyDescent="0.25">
      <c r="A398" s="156"/>
      <c r="B398" s="117"/>
      <c r="C398" s="117"/>
      <c r="D398" s="118"/>
      <c r="E398" s="79"/>
      <c r="F398" s="79"/>
      <c r="G398" s="79"/>
      <c r="J398" s="79"/>
      <c r="K398" s="76"/>
      <c r="L398" s="79"/>
      <c r="M398" s="79"/>
      <c r="N398" s="79"/>
    </row>
    <row r="399" spans="1:14" ht="23.25" x14ac:dyDescent="0.25">
      <c r="A399" s="156"/>
      <c r="B399" s="117"/>
      <c r="C399" s="117"/>
      <c r="D399" s="118"/>
      <c r="E399" s="79"/>
      <c r="F399" s="79"/>
      <c r="G399" s="79"/>
      <c r="J399" s="79"/>
      <c r="K399" s="76"/>
      <c r="L399" s="79"/>
      <c r="M399" s="79"/>
      <c r="N399" s="79"/>
    </row>
    <row r="400" spans="1:14" ht="23.25" x14ac:dyDescent="0.25">
      <c r="A400" s="156"/>
      <c r="B400" s="117"/>
      <c r="C400" s="117"/>
      <c r="D400" s="118"/>
      <c r="E400" s="79"/>
      <c r="F400" s="79"/>
      <c r="G400" s="79"/>
      <c r="J400" s="79"/>
      <c r="K400" s="76"/>
      <c r="L400" s="79"/>
      <c r="M400" s="79"/>
      <c r="N400" s="79"/>
    </row>
    <row r="401" spans="1:14" ht="23.25" x14ac:dyDescent="0.25">
      <c r="A401" s="156"/>
      <c r="B401" s="117"/>
      <c r="C401" s="117"/>
      <c r="D401" s="118"/>
      <c r="E401" s="79"/>
      <c r="F401" s="79"/>
      <c r="G401" s="79"/>
      <c r="J401" s="79"/>
      <c r="K401" s="76"/>
      <c r="L401" s="79"/>
      <c r="M401" s="79"/>
      <c r="N401" s="79"/>
    </row>
    <row r="402" spans="1:14" ht="23.25" x14ac:dyDescent="0.25">
      <c r="A402" s="156"/>
      <c r="B402" s="117"/>
      <c r="C402" s="117"/>
      <c r="D402" s="118"/>
      <c r="E402" s="79"/>
      <c r="F402" s="79"/>
      <c r="G402" s="79"/>
      <c r="J402" s="79"/>
      <c r="K402" s="76"/>
      <c r="L402" s="79"/>
      <c r="M402" s="79"/>
      <c r="N402" s="79"/>
    </row>
    <row r="403" spans="1:14" ht="23.25" x14ac:dyDescent="0.25">
      <c r="A403" s="156"/>
      <c r="B403" s="117"/>
      <c r="C403" s="117"/>
      <c r="D403" s="118"/>
      <c r="E403" s="79"/>
      <c r="F403" s="79"/>
      <c r="G403" s="79"/>
      <c r="J403" s="79"/>
      <c r="K403" s="76"/>
      <c r="L403" s="79"/>
      <c r="M403" s="79"/>
      <c r="N403" s="79"/>
    </row>
    <row r="404" spans="1:14" ht="23.25" x14ac:dyDescent="0.25">
      <c r="A404" s="156"/>
      <c r="B404" s="117"/>
      <c r="C404" s="117"/>
      <c r="D404" s="118"/>
      <c r="E404" s="79"/>
      <c r="F404" s="79"/>
      <c r="G404" s="79"/>
      <c r="J404" s="79"/>
      <c r="K404" s="76"/>
      <c r="L404" s="79"/>
      <c r="M404" s="79"/>
      <c r="N404" s="79"/>
    </row>
    <row r="405" spans="1:14" ht="23.25" x14ac:dyDescent="0.25">
      <c r="A405" s="156"/>
      <c r="B405" s="117"/>
      <c r="C405" s="117"/>
      <c r="D405" s="118"/>
      <c r="E405" s="79"/>
      <c r="F405" s="79"/>
      <c r="G405" s="79"/>
      <c r="J405" s="79"/>
      <c r="K405" s="76"/>
      <c r="L405" s="79"/>
      <c r="M405" s="79"/>
      <c r="N405" s="79"/>
    </row>
    <row r="406" spans="1:14" ht="23.25" x14ac:dyDescent="0.25">
      <c r="A406" s="156"/>
      <c r="B406" s="117"/>
      <c r="C406" s="117"/>
      <c r="D406" s="118"/>
      <c r="E406" s="79"/>
      <c r="F406" s="79"/>
      <c r="G406" s="79"/>
      <c r="J406" s="79"/>
      <c r="K406" s="76"/>
      <c r="L406" s="79"/>
      <c r="M406" s="79"/>
      <c r="N406" s="79"/>
    </row>
    <row r="407" spans="1:14" ht="23.25" x14ac:dyDescent="0.25">
      <c r="A407" s="156"/>
      <c r="B407" s="117"/>
      <c r="C407" s="117"/>
      <c r="D407" s="118"/>
      <c r="E407" s="79"/>
      <c r="F407" s="79"/>
      <c r="G407" s="79"/>
      <c r="J407" s="79"/>
      <c r="K407" s="76"/>
      <c r="L407" s="79"/>
      <c r="M407" s="79"/>
      <c r="N407" s="79"/>
    </row>
    <row r="408" spans="1:14" ht="23.25" x14ac:dyDescent="0.25">
      <c r="A408" s="156"/>
      <c r="B408" s="117"/>
      <c r="C408" s="117"/>
      <c r="D408" s="118"/>
      <c r="E408" s="79"/>
      <c r="F408" s="79"/>
      <c r="G408" s="79"/>
      <c r="J408" s="79"/>
      <c r="K408" s="76"/>
      <c r="L408" s="79"/>
      <c r="M408" s="79"/>
      <c r="N408" s="79"/>
    </row>
    <row r="409" spans="1:14" ht="23.25" x14ac:dyDescent="0.25">
      <c r="A409" s="156"/>
      <c r="B409" s="117"/>
      <c r="C409" s="117"/>
      <c r="D409" s="118"/>
      <c r="E409" s="79"/>
      <c r="F409" s="79"/>
      <c r="G409" s="79"/>
      <c r="J409" s="79"/>
      <c r="K409" s="76"/>
      <c r="L409" s="79"/>
      <c r="M409" s="79"/>
      <c r="N409" s="79"/>
    </row>
    <row r="410" spans="1:14" ht="23.25" x14ac:dyDescent="0.25">
      <c r="A410" s="156"/>
      <c r="B410" s="117"/>
      <c r="C410" s="117"/>
      <c r="D410" s="118"/>
      <c r="E410" s="79"/>
      <c r="F410" s="79"/>
      <c r="G410" s="79"/>
      <c r="J410" s="79"/>
      <c r="K410" s="76"/>
      <c r="L410" s="79"/>
      <c r="M410" s="79"/>
      <c r="N410" s="79"/>
    </row>
    <row r="411" spans="1:14" ht="23.25" x14ac:dyDescent="0.25">
      <c r="A411" s="156"/>
      <c r="B411" s="117"/>
      <c r="C411" s="117"/>
      <c r="D411" s="118"/>
      <c r="E411" s="79"/>
      <c r="F411" s="79"/>
      <c r="G411" s="79"/>
      <c r="J411" s="79"/>
      <c r="K411" s="76"/>
      <c r="L411" s="79"/>
      <c r="M411" s="79"/>
      <c r="N411" s="79"/>
    </row>
    <row r="412" spans="1:14" ht="23.25" x14ac:dyDescent="0.25">
      <c r="A412" s="156"/>
      <c r="B412" s="117"/>
      <c r="C412" s="117"/>
      <c r="D412" s="118"/>
      <c r="E412" s="79"/>
      <c r="F412" s="79"/>
      <c r="G412" s="79"/>
      <c r="J412" s="79"/>
      <c r="K412" s="76"/>
      <c r="L412" s="79"/>
      <c r="M412" s="79"/>
      <c r="N412" s="79"/>
    </row>
    <row r="413" spans="1:14" ht="23.25" x14ac:dyDescent="0.25">
      <c r="A413" s="156"/>
      <c r="B413" s="117"/>
      <c r="C413" s="117"/>
      <c r="D413" s="118"/>
      <c r="E413" s="79"/>
      <c r="F413" s="79"/>
      <c r="G413" s="79"/>
      <c r="J413" s="79"/>
      <c r="K413" s="76"/>
      <c r="L413" s="79"/>
      <c r="M413" s="79"/>
      <c r="N413" s="79"/>
    </row>
    <row r="414" spans="1:14" ht="23.25" x14ac:dyDescent="0.25">
      <c r="A414" s="156"/>
      <c r="B414" s="117"/>
      <c r="C414" s="117"/>
      <c r="D414" s="118"/>
      <c r="E414" s="79"/>
      <c r="F414" s="79"/>
      <c r="G414" s="79"/>
      <c r="J414" s="79"/>
      <c r="K414" s="76"/>
      <c r="L414" s="79"/>
      <c r="M414" s="79"/>
      <c r="N414" s="79"/>
    </row>
    <row r="415" spans="1:14" ht="23.25" x14ac:dyDescent="0.25">
      <c r="A415" s="156"/>
      <c r="B415" s="117"/>
      <c r="C415" s="117"/>
      <c r="D415" s="118"/>
      <c r="E415" s="79"/>
      <c r="F415" s="79"/>
      <c r="G415" s="79"/>
      <c r="J415" s="79"/>
      <c r="K415" s="76"/>
      <c r="L415" s="79"/>
      <c r="M415" s="79"/>
      <c r="N415" s="79"/>
    </row>
    <row r="416" spans="1:14" ht="23.25" x14ac:dyDescent="0.25">
      <c r="A416" s="156"/>
      <c r="B416" s="117"/>
      <c r="C416" s="117"/>
      <c r="D416" s="118"/>
      <c r="E416" s="79"/>
      <c r="F416" s="79"/>
      <c r="G416" s="79"/>
      <c r="J416" s="79"/>
      <c r="K416" s="76"/>
      <c r="L416" s="79"/>
      <c r="M416" s="79"/>
      <c r="N416" s="79"/>
    </row>
    <row r="417" spans="1:14" ht="23.25" x14ac:dyDescent="0.25">
      <c r="A417" s="156"/>
      <c r="B417" s="117"/>
      <c r="C417" s="117"/>
      <c r="D417" s="118"/>
      <c r="E417" s="79"/>
      <c r="F417" s="79"/>
      <c r="G417" s="79"/>
      <c r="J417" s="79"/>
      <c r="K417" s="76"/>
      <c r="L417" s="79"/>
      <c r="M417" s="79"/>
      <c r="N417" s="79"/>
    </row>
    <row r="418" spans="1:14" ht="23.25" x14ac:dyDescent="0.25">
      <c r="A418" s="156"/>
      <c r="B418" s="117"/>
      <c r="C418" s="117"/>
      <c r="D418" s="118"/>
      <c r="E418" s="79"/>
      <c r="F418" s="79"/>
      <c r="G418" s="79"/>
      <c r="J418" s="79"/>
      <c r="K418" s="76"/>
      <c r="L418" s="79"/>
      <c r="M418" s="79"/>
      <c r="N418" s="79"/>
    </row>
    <row r="419" spans="1:14" ht="23.25" x14ac:dyDescent="0.25">
      <c r="A419" s="156"/>
      <c r="B419" s="117"/>
      <c r="C419" s="117"/>
      <c r="D419" s="118"/>
      <c r="E419" s="79"/>
      <c r="F419" s="79"/>
      <c r="G419" s="79"/>
      <c r="J419" s="79"/>
      <c r="K419" s="76"/>
      <c r="L419" s="79"/>
      <c r="M419" s="79"/>
      <c r="N419" s="79"/>
    </row>
    <row r="420" spans="1:14" ht="23.25" x14ac:dyDescent="0.25">
      <c r="A420" s="156"/>
      <c r="B420" s="117"/>
      <c r="C420" s="117"/>
      <c r="D420" s="118"/>
      <c r="E420" s="79"/>
      <c r="F420" s="79"/>
      <c r="G420" s="79"/>
      <c r="J420" s="79"/>
      <c r="K420" s="76"/>
      <c r="L420" s="79"/>
      <c r="M420" s="79"/>
      <c r="N420" s="79"/>
    </row>
    <row r="421" spans="1:14" ht="23.25" x14ac:dyDescent="0.25">
      <c r="A421" s="156"/>
      <c r="B421" s="117"/>
      <c r="C421" s="117"/>
      <c r="D421" s="118"/>
      <c r="E421" s="79"/>
      <c r="F421" s="79"/>
      <c r="G421" s="79"/>
      <c r="J421" s="79"/>
      <c r="K421" s="76"/>
      <c r="L421" s="79"/>
      <c r="M421" s="79"/>
      <c r="N421" s="79"/>
    </row>
    <row r="422" spans="1:14" ht="23.25" x14ac:dyDescent="0.25">
      <c r="A422" s="156"/>
      <c r="B422" s="117"/>
      <c r="C422" s="117"/>
      <c r="D422" s="118"/>
      <c r="E422" s="79"/>
      <c r="F422" s="79"/>
      <c r="G422" s="79"/>
      <c r="J422" s="79"/>
      <c r="K422" s="76"/>
      <c r="L422" s="79"/>
      <c r="M422" s="79"/>
      <c r="N422" s="79"/>
    </row>
    <row r="423" spans="1:14" ht="23.25" x14ac:dyDescent="0.25">
      <c r="A423" s="156"/>
      <c r="B423" s="117"/>
      <c r="C423" s="117"/>
      <c r="D423" s="118"/>
      <c r="E423" s="79"/>
      <c r="F423" s="79"/>
      <c r="G423" s="79"/>
      <c r="J423" s="79"/>
      <c r="K423" s="76"/>
      <c r="L423" s="79"/>
      <c r="M423" s="79"/>
      <c r="N423" s="79"/>
    </row>
    <row r="424" spans="1:14" ht="23.25" x14ac:dyDescent="0.25">
      <c r="A424" s="156"/>
      <c r="B424" s="117"/>
      <c r="C424" s="117"/>
      <c r="D424" s="118"/>
      <c r="E424" s="79"/>
      <c r="F424" s="79"/>
      <c r="G424" s="79"/>
      <c r="J424" s="79"/>
      <c r="K424" s="76"/>
      <c r="L424" s="79"/>
      <c r="M424" s="79"/>
      <c r="N424" s="79"/>
    </row>
    <row r="425" spans="1:14" ht="23.25" x14ac:dyDescent="0.25">
      <c r="A425" s="156"/>
      <c r="B425" s="117"/>
      <c r="C425" s="117"/>
      <c r="D425" s="118"/>
      <c r="E425" s="79"/>
      <c r="F425" s="79"/>
      <c r="G425" s="79"/>
      <c r="J425" s="79"/>
      <c r="K425" s="76"/>
      <c r="L425" s="79"/>
      <c r="M425" s="79"/>
      <c r="N425" s="79"/>
    </row>
    <row r="426" spans="1:14" ht="23.25" x14ac:dyDescent="0.25">
      <c r="A426" s="156"/>
      <c r="B426" s="117"/>
      <c r="C426" s="117"/>
      <c r="D426" s="118"/>
      <c r="E426" s="79"/>
      <c r="F426" s="79"/>
      <c r="G426" s="79"/>
      <c r="J426" s="79"/>
      <c r="K426" s="76"/>
      <c r="L426" s="79"/>
      <c r="M426" s="79"/>
      <c r="N426" s="79"/>
    </row>
    <row r="427" spans="1:14" ht="23.25" x14ac:dyDescent="0.25">
      <c r="A427" s="156"/>
      <c r="B427" s="117"/>
      <c r="C427" s="117"/>
      <c r="D427" s="118"/>
      <c r="E427" s="79"/>
      <c r="F427" s="79"/>
      <c r="G427" s="79"/>
      <c r="J427" s="79"/>
      <c r="K427" s="76"/>
      <c r="L427" s="79"/>
      <c r="M427" s="79"/>
      <c r="N427" s="79"/>
    </row>
    <row r="428" spans="1:14" ht="23.25" x14ac:dyDescent="0.25">
      <c r="A428" s="156"/>
      <c r="B428" s="117"/>
      <c r="C428" s="117"/>
      <c r="D428" s="118"/>
      <c r="E428" s="79"/>
      <c r="F428" s="79"/>
      <c r="G428" s="79"/>
      <c r="J428" s="79"/>
      <c r="K428" s="76"/>
      <c r="L428" s="79"/>
      <c r="M428" s="79"/>
      <c r="N428" s="79"/>
    </row>
    <row r="429" spans="1:14" ht="23.25" x14ac:dyDescent="0.25">
      <c r="A429" s="156"/>
      <c r="B429" s="117"/>
      <c r="C429" s="117"/>
      <c r="D429" s="118"/>
      <c r="E429" s="79"/>
      <c r="F429" s="79"/>
      <c r="G429" s="79"/>
      <c r="J429" s="79"/>
      <c r="K429" s="76"/>
      <c r="L429" s="79"/>
      <c r="M429" s="79"/>
      <c r="N429" s="79"/>
    </row>
    <row r="430" spans="1:14" ht="23.25" x14ac:dyDescent="0.25">
      <c r="A430" s="156"/>
      <c r="B430" s="117"/>
      <c r="C430" s="117"/>
      <c r="D430" s="118"/>
      <c r="E430" s="79"/>
      <c r="F430" s="79"/>
      <c r="G430" s="79"/>
      <c r="J430" s="79"/>
      <c r="K430" s="76"/>
      <c r="L430" s="79"/>
      <c r="M430" s="79"/>
      <c r="N430" s="79"/>
    </row>
    <row r="431" spans="1:14" ht="23.25" x14ac:dyDescent="0.25">
      <c r="A431" s="156"/>
      <c r="B431" s="117"/>
      <c r="C431" s="117"/>
      <c r="D431" s="118"/>
      <c r="E431" s="79"/>
      <c r="F431" s="79"/>
      <c r="G431" s="79"/>
      <c r="J431" s="79"/>
      <c r="K431" s="76"/>
      <c r="L431" s="79"/>
      <c r="M431" s="79"/>
      <c r="N431" s="79"/>
    </row>
    <row r="432" spans="1:14" ht="23.25" x14ac:dyDescent="0.25">
      <c r="A432" s="156"/>
      <c r="B432" s="117"/>
      <c r="C432" s="117"/>
      <c r="D432" s="118"/>
      <c r="E432" s="79"/>
      <c r="F432" s="79"/>
      <c r="G432" s="79"/>
      <c r="J432" s="79"/>
      <c r="K432" s="76"/>
      <c r="L432" s="79"/>
      <c r="M432" s="79"/>
      <c r="N432" s="79"/>
    </row>
    <row r="433" spans="1:14" ht="23.25" x14ac:dyDescent="0.25">
      <c r="A433" s="156"/>
      <c r="B433" s="117"/>
      <c r="C433" s="117"/>
      <c r="D433" s="118"/>
      <c r="E433" s="79"/>
      <c r="F433" s="79"/>
      <c r="G433" s="79"/>
      <c r="J433" s="79"/>
      <c r="K433" s="76"/>
      <c r="L433" s="79"/>
      <c r="M433" s="79"/>
      <c r="N433" s="79"/>
    </row>
    <row r="434" spans="1:14" ht="23.25" x14ac:dyDescent="0.25">
      <c r="A434" s="156"/>
      <c r="B434" s="117"/>
      <c r="C434" s="117"/>
      <c r="D434" s="118"/>
      <c r="E434" s="79"/>
      <c r="F434" s="79"/>
      <c r="G434" s="79"/>
      <c r="J434" s="79"/>
      <c r="K434" s="76"/>
      <c r="L434" s="79"/>
      <c r="M434" s="79"/>
      <c r="N434" s="79"/>
    </row>
    <row r="435" spans="1:14" ht="23.25" x14ac:dyDescent="0.25">
      <c r="A435" s="156"/>
      <c r="B435" s="117"/>
      <c r="C435" s="117"/>
      <c r="D435" s="118"/>
      <c r="E435" s="79"/>
      <c r="F435" s="79"/>
      <c r="G435" s="79"/>
      <c r="J435" s="79"/>
      <c r="K435" s="76"/>
      <c r="L435" s="79"/>
      <c r="M435" s="79"/>
      <c r="N435" s="79"/>
    </row>
    <row r="436" spans="1:14" ht="23.25" x14ac:dyDescent="0.25">
      <c r="A436" s="156"/>
      <c r="B436" s="117"/>
      <c r="C436" s="117"/>
      <c r="D436" s="118"/>
      <c r="E436" s="79"/>
      <c r="F436" s="79"/>
      <c r="G436" s="79"/>
      <c r="J436" s="79"/>
      <c r="K436" s="76"/>
      <c r="L436" s="79"/>
      <c r="M436" s="79"/>
      <c r="N436" s="79"/>
    </row>
    <row r="437" spans="1:14" ht="23.25" x14ac:dyDescent="0.25">
      <c r="A437" s="156"/>
      <c r="B437" s="117"/>
      <c r="C437" s="117"/>
      <c r="D437" s="118"/>
      <c r="E437" s="79"/>
      <c r="F437" s="79"/>
      <c r="G437" s="79"/>
      <c r="J437" s="79"/>
      <c r="K437" s="76"/>
      <c r="L437" s="79"/>
      <c r="M437" s="79"/>
      <c r="N437" s="79"/>
    </row>
    <row r="438" spans="1:14" ht="23.25" x14ac:dyDescent="0.25">
      <c r="A438" s="156"/>
      <c r="B438" s="117"/>
      <c r="C438" s="117"/>
      <c r="D438" s="118"/>
      <c r="E438" s="79"/>
      <c r="F438" s="79"/>
      <c r="G438" s="79"/>
      <c r="J438" s="79"/>
      <c r="K438" s="76"/>
      <c r="L438" s="79"/>
      <c r="M438" s="79"/>
      <c r="N438" s="79"/>
    </row>
    <row r="439" spans="1:14" ht="23.25" x14ac:dyDescent="0.25">
      <c r="A439" s="156"/>
      <c r="B439" s="117"/>
      <c r="C439" s="117"/>
      <c r="D439" s="118"/>
      <c r="E439" s="79"/>
      <c r="F439" s="79"/>
      <c r="G439" s="79"/>
      <c r="J439" s="79"/>
      <c r="K439" s="76"/>
      <c r="L439" s="79"/>
      <c r="M439" s="79"/>
      <c r="N439" s="79"/>
    </row>
    <row r="440" spans="1:14" ht="23.25" x14ac:dyDescent="0.25">
      <c r="A440" s="156"/>
      <c r="B440" s="117"/>
      <c r="C440" s="117"/>
      <c r="D440" s="118"/>
      <c r="E440" s="79"/>
      <c r="F440" s="79"/>
      <c r="G440" s="79"/>
      <c r="J440" s="79"/>
      <c r="K440" s="76"/>
      <c r="L440" s="79"/>
      <c r="M440" s="79"/>
      <c r="N440" s="79"/>
    </row>
    <row r="441" spans="1:14" ht="23.25" x14ac:dyDescent="0.25">
      <c r="A441" s="156"/>
      <c r="B441" s="117"/>
      <c r="C441" s="117"/>
      <c r="D441" s="118"/>
      <c r="E441" s="79"/>
      <c r="F441" s="79"/>
      <c r="G441" s="79"/>
      <c r="J441" s="79"/>
      <c r="K441" s="76"/>
      <c r="L441" s="79"/>
      <c r="M441" s="79"/>
      <c r="N441" s="79"/>
    </row>
    <row r="442" spans="1:14" ht="23.25" x14ac:dyDescent="0.25">
      <c r="A442" s="156"/>
      <c r="B442" s="117"/>
      <c r="C442" s="117"/>
      <c r="D442" s="118"/>
      <c r="E442" s="79"/>
      <c r="F442" s="79"/>
      <c r="G442" s="79"/>
      <c r="J442" s="79"/>
      <c r="K442" s="76"/>
      <c r="L442" s="79"/>
      <c r="M442" s="79"/>
      <c r="N442" s="79"/>
    </row>
    <row r="443" spans="1:14" ht="23.25" x14ac:dyDescent="0.25">
      <c r="A443" s="156"/>
      <c r="B443" s="117"/>
      <c r="C443" s="117"/>
      <c r="D443" s="118"/>
      <c r="E443" s="79"/>
      <c r="F443" s="79"/>
      <c r="G443" s="79"/>
      <c r="J443" s="79"/>
      <c r="K443" s="76"/>
      <c r="L443" s="79"/>
      <c r="M443" s="79"/>
      <c r="N443" s="79"/>
    </row>
    <row r="444" spans="1:14" ht="23.25" x14ac:dyDescent="0.25">
      <c r="A444" s="156"/>
      <c r="B444" s="117"/>
      <c r="C444" s="117"/>
      <c r="D444" s="118"/>
      <c r="E444" s="79"/>
      <c r="F444" s="79"/>
      <c r="G444" s="79"/>
      <c r="J444" s="79"/>
      <c r="K444" s="76"/>
      <c r="L444" s="79"/>
      <c r="M444" s="79"/>
      <c r="N444" s="79"/>
    </row>
    <row r="445" spans="1:14" ht="23.25" x14ac:dyDescent="0.25">
      <c r="A445" s="156"/>
      <c r="B445" s="117"/>
      <c r="C445" s="117"/>
      <c r="D445" s="118"/>
      <c r="E445" s="79"/>
      <c r="F445" s="79"/>
      <c r="G445" s="79"/>
      <c r="J445" s="79"/>
      <c r="K445" s="76"/>
      <c r="L445" s="79"/>
      <c r="M445" s="79"/>
      <c r="N445" s="79"/>
    </row>
    <row r="446" spans="1:14" ht="23.25" x14ac:dyDescent="0.25">
      <c r="A446" s="156"/>
      <c r="B446" s="117"/>
      <c r="C446" s="117"/>
      <c r="D446" s="118"/>
      <c r="E446" s="79"/>
      <c r="F446" s="79"/>
      <c r="G446" s="79"/>
      <c r="J446" s="79"/>
      <c r="K446" s="76"/>
      <c r="L446" s="79"/>
      <c r="M446" s="79"/>
      <c r="N446" s="79"/>
    </row>
    <row r="447" spans="1:14" ht="23.25" x14ac:dyDescent="0.25">
      <c r="A447" s="156"/>
      <c r="B447" s="117"/>
      <c r="C447" s="117"/>
      <c r="D447" s="118"/>
      <c r="E447" s="79"/>
      <c r="F447" s="79"/>
      <c r="G447" s="79"/>
      <c r="J447" s="79"/>
      <c r="K447" s="76"/>
      <c r="L447" s="79"/>
      <c r="M447" s="79"/>
      <c r="N447" s="79"/>
    </row>
    <row r="448" spans="1:14" ht="23.25" x14ac:dyDescent="0.25">
      <c r="A448" s="156"/>
      <c r="B448" s="117"/>
      <c r="C448" s="117"/>
      <c r="D448" s="118"/>
      <c r="E448" s="79"/>
      <c r="F448" s="79"/>
      <c r="G448" s="79"/>
      <c r="J448" s="79"/>
      <c r="K448" s="76"/>
      <c r="L448" s="79"/>
      <c r="M448" s="79"/>
      <c r="N448" s="79"/>
    </row>
    <row r="449" spans="1:14" ht="23.25" x14ac:dyDescent="0.25">
      <c r="A449" s="156"/>
      <c r="B449" s="117"/>
      <c r="C449" s="117"/>
      <c r="D449" s="118"/>
      <c r="E449" s="79"/>
      <c r="F449" s="79"/>
      <c r="G449" s="79"/>
      <c r="J449" s="79"/>
      <c r="K449" s="76"/>
      <c r="L449" s="79"/>
      <c r="M449" s="79"/>
      <c r="N449" s="79"/>
    </row>
    <row r="450" spans="1:14" ht="23.25" x14ac:dyDescent="0.25">
      <c r="A450" s="156"/>
      <c r="B450" s="117"/>
      <c r="C450" s="117"/>
      <c r="D450" s="118"/>
      <c r="E450" s="79"/>
      <c r="F450" s="79"/>
      <c r="G450" s="79"/>
      <c r="J450" s="79"/>
      <c r="K450" s="76"/>
      <c r="L450" s="79"/>
      <c r="M450" s="79"/>
      <c r="N450" s="79"/>
    </row>
    <row r="451" spans="1:14" ht="23.25" x14ac:dyDescent="0.25">
      <c r="A451" s="156"/>
      <c r="B451" s="117"/>
      <c r="C451" s="117"/>
      <c r="D451" s="118"/>
      <c r="E451" s="79"/>
      <c r="F451" s="79"/>
      <c r="G451" s="79"/>
      <c r="J451" s="79"/>
      <c r="K451" s="76"/>
      <c r="L451" s="79"/>
      <c r="M451" s="79"/>
      <c r="N451" s="79"/>
    </row>
    <row r="452" spans="1:14" ht="23.25" x14ac:dyDescent="0.25">
      <c r="A452" s="156"/>
      <c r="B452" s="117"/>
      <c r="C452" s="117"/>
      <c r="D452" s="118"/>
      <c r="E452" s="79"/>
      <c r="F452" s="79"/>
      <c r="G452" s="79"/>
      <c r="J452" s="79"/>
      <c r="K452" s="76"/>
      <c r="L452" s="79"/>
      <c r="M452" s="79"/>
      <c r="N452" s="79"/>
    </row>
    <row r="453" spans="1:14" ht="23.25" x14ac:dyDescent="0.25">
      <c r="A453" s="156"/>
      <c r="B453" s="117"/>
      <c r="C453" s="117"/>
      <c r="D453" s="118"/>
      <c r="E453" s="79"/>
      <c r="F453" s="79"/>
      <c r="G453" s="79"/>
      <c r="J453" s="79"/>
      <c r="K453" s="76"/>
      <c r="L453" s="79"/>
      <c r="M453" s="79"/>
      <c r="N453" s="79"/>
    </row>
    <row r="454" spans="1:14" ht="23.25" x14ac:dyDescent="0.25">
      <c r="A454" s="156"/>
      <c r="B454" s="117"/>
      <c r="C454" s="117"/>
      <c r="D454" s="118"/>
      <c r="E454" s="79"/>
      <c r="F454" s="79"/>
      <c r="G454" s="79"/>
      <c r="J454" s="79"/>
      <c r="K454" s="76"/>
      <c r="L454" s="79"/>
      <c r="M454" s="79"/>
      <c r="N454" s="79"/>
    </row>
    <row r="455" spans="1:14" ht="23.25" x14ac:dyDescent="0.25">
      <c r="A455" s="156"/>
      <c r="B455" s="117"/>
      <c r="C455" s="117"/>
      <c r="D455" s="118"/>
      <c r="E455" s="79"/>
      <c r="F455" s="79"/>
      <c r="G455" s="79"/>
      <c r="J455" s="79"/>
      <c r="K455" s="76"/>
      <c r="L455" s="79"/>
      <c r="M455" s="79"/>
      <c r="N455" s="79"/>
    </row>
    <row r="456" spans="1:14" ht="23.25" x14ac:dyDescent="0.25">
      <c r="A456" s="156"/>
      <c r="B456" s="117"/>
      <c r="C456" s="117"/>
      <c r="D456" s="118"/>
      <c r="E456" s="79"/>
      <c r="F456" s="79"/>
      <c r="G456" s="79"/>
      <c r="J456" s="79"/>
      <c r="K456" s="76"/>
      <c r="L456" s="79"/>
      <c r="M456" s="79"/>
      <c r="N456" s="79"/>
    </row>
    <row r="457" spans="1:14" ht="23.25" x14ac:dyDescent="0.25">
      <c r="A457" s="156"/>
      <c r="B457" s="117"/>
      <c r="C457" s="117"/>
      <c r="D457" s="118"/>
      <c r="E457" s="79"/>
      <c r="F457" s="79"/>
      <c r="G457" s="79"/>
      <c r="J457" s="79"/>
      <c r="K457" s="76"/>
      <c r="L457" s="79"/>
      <c r="M457" s="79"/>
      <c r="N457" s="79"/>
    </row>
    <row r="458" spans="1:14" ht="23.25" x14ac:dyDescent="0.25">
      <c r="A458" s="156"/>
      <c r="B458" s="117"/>
      <c r="C458" s="117"/>
      <c r="D458" s="118"/>
      <c r="E458" s="79"/>
      <c r="F458" s="79"/>
      <c r="G458" s="79"/>
      <c r="J458" s="79"/>
      <c r="K458" s="76"/>
      <c r="L458" s="79"/>
      <c r="M458" s="79"/>
      <c r="N458" s="79"/>
    </row>
    <row r="459" spans="1:14" ht="23.25" x14ac:dyDescent="0.25">
      <c r="A459" s="156"/>
      <c r="B459" s="117"/>
      <c r="C459" s="117"/>
      <c r="D459" s="118"/>
      <c r="E459" s="79"/>
      <c r="F459" s="79"/>
      <c r="G459" s="79"/>
      <c r="J459" s="79"/>
      <c r="K459" s="76"/>
      <c r="L459" s="79"/>
      <c r="M459" s="79"/>
      <c r="N459" s="79"/>
    </row>
    <row r="460" spans="1:14" ht="23.25" x14ac:dyDescent="0.25">
      <c r="A460" s="156"/>
      <c r="B460" s="117"/>
      <c r="C460" s="117"/>
      <c r="D460" s="118"/>
      <c r="E460" s="79"/>
      <c r="F460" s="79"/>
      <c r="G460" s="79"/>
      <c r="J460" s="79"/>
      <c r="K460" s="76"/>
      <c r="L460" s="79"/>
      <c r="M460" s="79"/>
      <c r="N460" s="79"/>
    </row>
    <row r="461" spans="1:14" ht="23.25" x14ac:dyDescent="0.25">
      <c r="A461" s="156"/>
      <c r="B461" s="117"/>
      <c r="C461" s="117"/>
      <c r="D461" s="118"/>
      <c r="E461" s="79"/>
      <c r="F461" s="79"/>
      <c r="G461" s="79"/>
      <c r="J461" s="79"/>
      <c r="K461" s="76"/>
      <c r="L461" s="79"/>
      <c r="M461" s="79"/>
      <c r="N461" s="79"/>
    </row>
    <row r="462" spans="1:14" ht="23.25" x14ac:dyDescent="0.25">
      <c r="A462" s="156"/>
      <c r="B462" s="117"/>
      <c r="C462" s="117"/>
      <c r="D462" s="118"/>
      <c r="E462" s="79"/>
      <c r="F462" s="79"/>
      <c r="G462" s="79"/>
      <c r="J462" s="79"/>
      <c r="K462" s="76"/>
      <c r="L462" s="79"/>
      <c r="M462" s="79"/>
      <c r="N462" s="79"/>
    </row>
    <row r="463" spans="1:14" ht="23.25" x14ac:dyDescent="0.25">
      <c r="A463" s="156"/>
      <c r="B463" s="117"/>
      <c r="C463" s="117"/>
      <c r="D463" s="118"/>
      <c r="E463" s="79"/>
      <c r="F463" s="79"/>
      <c r="G463" s="79"/>
      <c r="J463" s="79"/>
      <c r="K463" s="76"/>
      <c r="L463" s="79"/>
      <c r="M463" s="79"/>
      <c r="N463" s="79"/>
    </row>
    <row r="464" spans="1:14" ht="23.25" x14ac:dyDescent="0.25">
      <c r="A464" s="156"/>
      <c r="B464" s="117"/>
      <c r="C464" s="117"/>
      <c r="D464" s="118"/>
      <c r="E464" s="79"/>
      <c r="F464" s="79"/>
      <c r="G464" s="79"/>
      <c r="J464" s="79"/>
      <c r="K464" s="76"/>
      <c r="L464" s="79"/>
      <c r="M464" s="79"/>
      <c r="N464" s="79"/>
    </row>
    <row r="465" spans="1:14" ht="23.25" x14ac:dyDescent="0.25">
      <c r="A465" s="156"/>
      <c r="B465" s="117"/>
      <c r="C465" s="117"/>
      <c r="D465" s="118"/>
      <c r="E465" s="79"/>
      <c r="F465" s="79"/>
      <c r="G465" s="79"/>
      <c r="J465" s="79"/>
      <c r="K465" s="76"/>
      <c r="L465" s="79"/>
      <c r="M465" s="79"/>
      <c r="N465" s="79"/>
    </row>
    <row r="466" spans="1:14" ht="23.25" x14ac:dyDescent="0.25">
      <c r="A466" s="156"/>
      <c r="B466" s="117"/>
      <c r="C466" s="117"/>
      <c r="D466" s="118"/>
      <c r="E466" s="79"/>
      <c r="F466" s="79"/>
      <c r="G466" s="79"/>
      <c r="J466" s="79"/>
      <c r="K466" s="76"/>
      <c r="L466" s="79"/>
      <c r="M466" s="79"/>
      <c r="N466" s="79"/>
    </row>
    <row r="467" spans="1:14" ht="23.25" x14ac:dyDescent="0.25">
      <c r="A467" s="156"/>
      <c r="B467" s="117"/>
      <c r="C467" s="117"/>
      <c r="D467" s="118"/>
      <c r="E467" s="79"/>
      <c r="F467" s="79"/>
      <c r="G467" s="79"/>
      <c r="J467" s="79"/>
      <c r="K467" s="76"/>
      <c r="L467" s="79"/>
      <c r="M467" s="79"/>
      <c r="N467" s="79"/>
    </row>
    <row r="468" spans="1:14" ht="23.25" x14ac:dyDescent="0.25">
      <c r="A468" s="156"/>
      <c r="B468" s="117"/>
      <c r="C468" s="117"/>
      <c r="D468" s="118"/>
      <c r="E468" s="79"/>
      <c r="F468" s="79"/>
      <c r="G468" s="79"/>
      <c r="J468" s="79"/>
      <c r="K468" s="76"/>
      <c r="L468" s="79"/>
      <c r="M468" s="79"/>
      <c r="N468" s="79"/>
    </row>
    <row r="469" spans="1:14" ht="23.25" x14ac:dyDescent="0.25">
      <c r="A469" s="156"/>
      <c r="B469" s="117"/>
      <c r="C469" s="117"/>
      <c r="D469" s="118"/>
      <c r="E469" s="79"/>
      <c r="F469" s="79"/>
      <c r="G469" s="79"/>
      <c r="J469" s="79"/>
      <c r="K469" s="76"/>
      <c r="L469" s="79"/>
      <c r="M469" s="79"/>
      <c r="N469" s="79"/>
    </row>
    <row r="470" spans="1:14" ht="23.25" x14ac:dyDescent="0.25">
      <c r="A470" s="156"/>
      <c r="B470" s="117"/>
      <c r="C470" s="117"/>
      <c r="D470" s="118"/>
      <c r="E470" s="79"/>
      <c r="F470" s="79"/>
      <c r="G470" s="79"/>
      <c r="J470" s="79"/>
      <c r="K470" s="76"/>
      <c r="L470" s="79"/>
      <c r="M470" s="79"/>
      <c r="N470" s="79"/>
    </row>
    <row r="471" spans="1:14" ht="23.25" x14ac:dyDescent="0.25">
      <c r="A471" s="156"/>
      <c r="B471" s="117"/>
      <c r="C471" s="117"/>
      <c r="D471" s="118"/>
      <c r="E471" s="79"/>
      <c r="F471" s="79"/>
      <c r="G471" s="79"/>
      <c r="J471" s="79"/>
      <c r="K471" s="76"/>
      <c r="L471" s="79"/>
      <c r="M471" s="79"/>
      <c r="N471" s="79"/>
    </row>
    <row r="472" spans="1:14" ht="23.25" x14ac:dyDescent="0.25">
      <c r="A472" s="156"/>
      <c r="B472" s="117"/>
      <c r="C472" s="117"/>
      <c r="D472" s="118"/>
      <c r="E472" s="79"/>
      <c r="F472" s="79"/>
      <c r="G472" s="79"/>
      <c r="J472" s="79"/>
      <c r="K472" s="76"/>
      <c r="L472" s="79"/>
      <c r="M472" s="79"/>
      <c r="N472" s="79"/>
    </row>
    <row r="473" spans="1:14" ht="23.25" x14ac:dyDescent="0.25">
      <c r="A473" s="156"/>
      <c r="B473" s="117"/>
      <c r="C473" s="117"/>
      <c r="D473" s="118"/>
      <c r="E473" s="79"/>
      <c r="F473" s="79"/>
      <c r="G473" s="79"/>
      <c r="J473" s="79"/>
      <c r="K473" s="76"/>
      <c r="L473" s="79"/>
      <c r="M473" s="79"/>
      <c r="N473" s="79"/>
    </row>
    <row r="474" spans="1:14" ht="23.25" x14ac:dyDescent="0.25">
      <c r="A474" s="156"/>
      <c r="B474" s="117"/>
      <c r="C474" s="117"/>
      <c r="D474" s="118"/>
      <c r="E474" s="79"/>
      <c r="F474" s="79"/>
      <c r="G474" s="79"/>
      <c r="J474" s="79"/>
      <c r="K474" s="76"/>
      <c r="L474" s="79"/>
      <c r="M474" s="79"/>
      <c r="N474" s="79"/>
    </row>
    <row r="475" spans="1:14" ht="23.25" x14ac:dyDescent="0.25">
      <c r="A475" s="156"/>
      <c r="B475" s="117"/>
      <c r="C475" s="117"/>
      <c r="D475" s="118"/>
      <c r="E475" s="79"/>
      <c r="F475" s="79"/>
      <c r="G475" s="79"/>
      <c r="J475" s="79"/>
      <c r="K475" s="76"/>
      <c r="L475" s="79"/>
      <c r="M475" s="79"/>
      <c r="N475" s="79"/>
    </row>
    <row r="476" spans="1:14" ht="23.25" x14ac:dyDescent="0.25">
      <c r="A476" s="156"/>
      <c r="B476" s="117"/>
      <c r="C476" s="117"/>
      <c r="D476" s="118"/>
      <c r="E476" s="79"/>
      <c r="F476" s="79"/>
      <c r="G476" s="79"/>
      <c r="J476" s="79"/>
      <c r="K476" s="76"/>
      <c r="L476" s="79"/>
      <c r="M476" s="79"/>
      <c r="N476" s="79"/>
    </row>
    <row r="477" spans="1:14" ht="23.25" x14ac:dyDescent="0.25">
      <c r="A477" s="156"/>
      <c r="B477" s="117"/>
      <c r="C477" s="117"/>
      <c r="D477" s="118"/>
      <c r="E477" s="79"/>
      <c r="F477" s="79"/>
      <c r="G477" s="79"/>
      <c r="J477" s="79"/>
      <c r="K477" s="76"/>
      <c r="L477" s="79"/>
      <c r="M477" s="79"/>
      <c r="N477" s="79"/>
    </row>
    <row r="478" spans="1:14" ht="23.25" x14ac:dyDescent="0.25">
      <c r="A478" s="156"/>
      <c r="B478" s="117"/>
      <c r="C478" s="117"/>
      <c r="D478" s="118"/>
      <c r="E478" s="79"/>
      <c r="F478" s="79"/>
      <c r="G478" s="79"/>
      <c r="J478" s="79"/>
      <c r="K478" s="76"/>
      <c r="L478" s="79"/>
      <c r="M478" s="79"/>
      <c r="N478" s="79"/>
    </row>
    <row r="479" spans="1:14" ht="23.25" x14ac:dyDescent="0.25">
      <c r="A479" s="156"/>
      <c r="B479" s="117"/>
      <c r="C479" s="117"/>
      <c r="D479" s="118"/>
      <c r="E479" s="79"/>
      <c r="F479" s="79"/>
      <c r="G479" s="79"/>
      <c r="J479" s="79"/>
      <c r="K479" s="76"/>
      <c r="L479" s="79"/>
      <c r="M479" s="79"/>
      <c r="N479" s="79"/>
    </row>
    <row r="480" spans="1:14" ht="23.25" x14ac:dyDescent="0.25">
      <c r="A480" s="156"/>
      <c r="B480" s="117"/>
      <c r="C480" s="117"/>
      <c r="D480" s="118"/>
      <c r="E480" s="79"/>
      <c r="F480" s="79"/>
      <c r="G480" s="79"/>
      <c r="J480" s="79"/>
      <c r="K480" s="76"/>
      <c r="L480" s="79"/>
      <c r="M480" s="79"/>
      <c r="N480" s="79"/>
    </row>
    <row r="481" spans="1:14" ht="23.25" x14ac:dyDescent="0.25">
      <c r="A481" s="156"/>
      <c r="B481" s="117"/>
      <c r="C481" s="117"/>
      <c r="D481" s="118"/>
      <c r="E481" s="79"/>
      <c r="F481" s="79"/>
      <c r="G481" s="79"/>
      <c r="J481" s="79"/>
      <c r="K481" s="76"/>
      <c r="L481" s="79"/>
      <c r="M481" s="79"/>
      <c r="N481" s="79"/>
    </row>
    <row r="482" spans="1:14" ht="23.25" x14ac:dyDescent="0.25">
      <c r="A482" s="156"/>
      <c r="B482" s="117"/>
      <c r="C482" s="117"/>
      <c r="D482" s="118"/>
      <c r="E482" s="79"/>
      <c r="F482" s="79"/>
      <c r="G482" s="79"/>
      <c r="J482" s="79"/>
      <c r="K482" s="76"/>
      <c r="L482" s="79"/>
      <c r="M482" s="79"/>
      <c r="N482" s="79"/>
    </row>
    <row r="483" spans="1:14" ht="23.25" x14ac:dyDescent="0.25">
      <c r="A483" s="156"/>
      <c r="B483" s="117"/>
      <c r="C483" s="117"/>
      <c r="D483" s="118"/>
      <c r="E483" s="79"/>
      <c r="F483" s="79"/>
      <c r="G483" s="79"/>
      <c r="J483" s="79"/>
      <c r="K483" s="76"/>
      <c r="L483" s="79"/>
      <c r="M483" s="79"/>
      <c r="N483" s="79"/>
    </row>
    <row r="484" spans="1:14" ht="23.25" x14ac:dyDescent="0.25">
      <c r="A484" s="156"/>
      <c r="B484" s="117"/>
      <c r="C484" s="117"/>
      <c r="D484" s="118"/>
      <c r="E484" s="79"/>
      <c r="F484" s="79"/>
      <c r="G484" s="79"/>
      <c r="J484" s="79"/>
      <c r="K484" s="76"/>
      <c r="L484" s="79"/>
      <c r="M484" s="79"/>
      <c r="N484" s="79"/>
    </row>
    <row r="485" spans="1:14" ht="23.25" x14ac:dyDescent="0.25">
      <c r="A485" s="156"/>
      <c r="B485" s="117"/>
      <c r="C485" s="117"/>
      <c r="D485" s="118"/>
      <c r="E485" s="79"/>
      <c r="F485" s="79"/>
      <c r="G485" s="79"/>
      <c r="J485" s="79"/>
      <c r="K485" s="76"/>
      <c r="L485" s="79"/>
      <c r="M485" s="79"/>
      <c r="N485" s="79"/>
    </row>
    <row r="486" spans="1:14" ht="23.25" x14ac:dyDescent="0.25">
      <c r="A486" s="156"/>
      <c r="B486" s="117"/>
      <c r="C486" s="117"/>
      <c r="D486" s="118"/>
      <c r="E486" s="79"/>
      <c r="F486" s="79"/>
      <c r="G486" s="79"/>
      <c r="J486" s="79"/>
      <c r="K486" s="76"/>
      <c r="L486" s="79"/>
      <c r="M486" s="79"/>
      <c r="N486" s="79"/>
    </row>
    <row r="487" spans="1:14" ht="23.25" x14ac:dyDescent="0.25">
      <c r="A487" s="156"/>
      <c r="B487" s="117"/>
      <c r="C487" s="117"/>
      <c r="D487" s="118"/>
      <c r="E487" s="79"/>
      <c r="F487" s="79"/>
      <c r="G487" s="79"/>
      <c r="J487" s="79"/>
      <c r="K487" s="76"/>
      <c r="L487" s="79"/>
      <c r="M487" s="79"/>
      <c r="N487" s="79"/>
    </row>
    <row r="488" spans="1:14" ht="23.25" x14ac:dyDescent="0.25">
      <c r="A488" s="156"/>
      <c r="B488" s="117"/>
      <c r="C488" s="117"/>
      <c r="D488" s="118"/>
      <c r="E488" s="79"/>
      <c r="F488" s="79"/>
      <c r="G488" s="79"/>
      <c r="J488" s="79"/>
      <c r="K488" s="76"/>
      <c r="L488" s="79"/>
      <c r="M488" s="79"/>
      <c r="N488" s="79"/>
    </row>
    <row r="489" spans="1:14" ht="23.25" x14ac:dyDescent="0.25">
      <c r="A489" s="156"/>
      <c r="B489" s="117"/>
      <c r="C489" s="117"/>
      <c r="D489" s="118"/>
      <c r="E489" s="79"/>
      <c r="F489" s="79"/>
      <c r="G489" s="79"/>
      <c r="J489" s="79"/>
      <c r="K489" s="76"/>
      <c r="L489" s="79"/>
      <c r="M489" s="79"/>
      <c r="N489" s="79"/>
    </row>
    <row r="490" spans="1:14" ht="23.25" x14ac:dyDescent="0.25">
      <c r="A490" s="156"/>
      <c r="B490" s="117"/>
      <c r="C490" s="117"/>
      <c r="D490" s="118"/>
      <c r="E490" s="79"/>
      <c r="F490" s="79"/>
      <c r="G490" s="79"/>
      <c r="J490" s="79"/>
      <c r="K490" s="76"/>
      <c r="L490" s="79"/>
      <c r="M490" s="79"/>
      <c r="N490" s="79"/>
    </row>
    <row r="491" spans="1:14" ht="23.25" x14ac:dyDescent="0.25">
      <c r="A491" s="156"/>
      <c r="B491" s="117"/>
      <c r="C491" s="117"/>
      <c r="D491" s="118"/>
      <c r="E491" s="79"/>
      <c r="F491" s="79"/>
      <c r="G491" s="79"/>
      <c r="J491" s="79"/>
      <c r="K491" s="76"/>
      <c r="L491" s="79"/>
      <c r="M491" s="79"/>
      <c r="N491" s="79"/>
    </row>
    <row r="492" spans="1:14" ht="23.25" x14ac:dyDescent="0.25">
      <c r="A492" s="156"/>
      <c r="B492" s="117"/>
      <c r="C492" s="117"/>
      <c r="D492" s="118"/>
      <c r="E492" s="79"/>
      <c r="F492" s="79"/>
      <c r="G492" s="79"/>
      <c r="J492" s="79"/>
      <c r="K492" s="76"/>
      <c r="L492" s="79"/>
      <c r="M492" s="79"/>
      <c r="N492" s="79"/>
    </row>
    <row r="493" spans="1:14" ht="23.25" x14ac:dyDescent="0.25">
      <c r="A493" s="156"/>
      <c r="B493" s="117"/>
      <c r="C493" s="117"/>
      <c r="D493" s="118"/>
      <c r="E493" s="79"/>
      <c r="F493" s="79"/>
      <c r="G493" s="79"/>
      <c r="J493" s="79"/>
      <c r="K493" s="76"/>
      <c r="L493" s="79"/>
      <c r="M493" s="79"/>
      <c r="N493" s="79"/>
    </row>
    <row r="494" spans="1:14" ht="23.25" x14ac:dyDescent="0.25">
      <c r="A494" s="156"/>
      <c r="B494" s="117"/>
      <c r="C494" s="117"/>
      <c r="D494" s="118"/>
      <c r="E494" s="79"/>
      <c r="F494" s="79"/>
      <c r="G494" s="79"/>
      <c r="J494" s="79"/>
      <c r="K494" s="76"/>
      <c r="L494" s="79"/>
      <c r="M494" s="79"/>
      <c r="N494" s="79"/>
    </row>
    <row r="495" spans="1:14" ht="23.25" x14ac:dyDescent="0.25">
      <c r="A495" s="156"/>
      <c r="B495" s="117"/>
      <c r="C495" s="117"/>
      <c r="D495" s="118"/>
      <c r="E495" s="79"/>
      <c r="F495" s="79"/>
      <c r="G495" s="79"/>
      <c r="J495" s="79"/>
      <c r="K495" s="76"/>
      <c r="L495" s="79"/>
      <c r="M495" s="79"/>
      <c r="N495" s="79"/>
    </row>
    <row r="496" spans="1:14" ht="23.25" x14ac:dyDescent="0.25">
      <c r="A496" s="156"/>
      <c r="B496" s="117"/>
      <c r="C496" s="117"/>
      <c r="D496" s="118"/>
      <c r="E496" s="79"/>
      <c r="F496" s="79"/>
      <c r="G496" s="79"/>
      <c r="J496" s="79"/>
      <c r="K496" s="76"/>
      <c r="L496" s="79"/>
      <c r="M496" s="79"/>
      <c r="N496" s="79"/>
    </row>
    <row r="497" spans="1:14" ht="23.25" x14ac:dyDescent="0.25">
      <c r="A497" s="156"/>
      <c r="B497" s="117"/>
      <c r="C497" s="117"/>
      <c r="D497" s="118"/>
      <c r="E497" s="79"/>
      <c r="F497" s="79"/>
      <c r="G497" s="79"/>
      <c r="J497" s="79"/>
      <c r="K497" s="76"/>
      <c r="L497" s="79"/>
      <c r="M497" s="79"/>
      <c r="N497" s="79"/>
    </row>
    <row r="498" spans="1:14" ht="23.25" x14ac:dyDescent="0.25">
      <c r="A498" s="156"/>
      <c r="B498" s="117"/>
      <c r="C498" s="117"/>
      <c r="D498" s="118"/>
      <c r="E498" s="79"/>
      <c r="F498" s="79"/>
      <c r="G498" s="79"/>
      <c r="J498" s="79"/>
      <c r="K498" s="76"/>
      <c r="L498" s="79"/>
      <c r="M498" s="79"/>
      <c r="N498" s="79"/>
    </row>
    <row r="499" spans="1:14" ht="23.25" x14ac:dyDescent="0.25">
      <c r="A499" s="156"/>
      <c r="B499" s="117"/>
      <c r="C499" s="117"/>
      <c r="D499" s="118"/>
      <c r="E499" s="79"/>
      <c r="F499" s="79"/>
      <c r="G499" s="79"/>
      <c r="J499" s="79"/>
      <c r="K499" s="76"/>
      <c r="L499" s="79"/>
      <c r="M499" s="79"/>
      <c r="N499" s="79"/>
    </row>
    <row r="500" spans="1:14" ht="23.25" x14ac:dyDescent="0.25">
      <c r="A500" s="156"/>
      <c r="B500" s="117"/>
      <c r="C500" s="117"/>
      <c r="D500" s="118"/>
      <c r="E500" s="79"/>
      <c r="F500" s="79"/>
      <c r="G500" s="79"/>
      <c r="J500" s="79"/>
      <c r="K500" s="76"/>
      <c r="L500" s="79"/>
      <c r="M500" s="79"/>
      <c r="N500" s="79"/>
    </row>
    <row r="501" spans="1:14" ht="23.25" x14ac:dyDescent="0.25">
      <c r="A501" s="156"/>
      <c r="B501" s="117"/>
      <c r="C501" s="117"/>
      <c r="D501" s="118"/>
      <c r="E501" s="79"/>
      <c r="F501" s="79"/>
      <c r="G501" s="79"/>
      <c r="J501" s="79"/>
      <c r="K501" s="76"/>
      <c r="L501" s="79"/>
      <c r="M501" s="79"/>
      <c r="N501" s="79"/>
    </row>
    <row r="502" spans="1:14" ht="23.25" x14ac:dyDescent="0.25">
      <c r="A502" s="156"/>
      <c r="B502" s="117"/>
      <c r="C502" s="117"/>
      <c r="D502" s="118"/>
      <c r="E502" s="79"/>
      <c r="F502" s="79"/>
      <c r="G502" s="79"/>
      <c r="J502" s="79"/>
      <c r="K502" s="76"/>
      <c r="L502" s="79"/>
      <c r="M502" s="79"/>
      <c r="N502" s="79"/>
    </row>
    <row r="503" spans="1:14" ht="23.25" x14ac:dyDescent="0.25">
      <c r="A503" s="156"/>
      <c r="B503" s="117"/>
      <c r="C503" s="117"/>
      <c r="D503" s="118"/>
      <c r="E503" s="79"/>
      <c r="F503" s="79"/>
      <c r="G503" s="79"/>
      <c r="J503" s="79"/>
      <c r="K503" s="76"/>
      <c r="L503" s="79"/>
      <c r="M503" s="79"/>
      <c r="N503" s="79"/>
    </row>
    <row r="504" spans="1:14" ht="23.25" x14ac:dyDescent="0.25">
      <c r="A504" s="156"/>
      <c r="B504" s="117"/>
      <c r="C504" s="117"/>
      <c r="D504" s="118"/>
      <c r="E504" s="79"/>
      <c r="F504" s="79"/>
      <c r="G504" s="79"/>
      <c r="J504" s="79"/>
      <c r="K504" s="76"/>
      <c r="L504" s="79"/>
      <c r="M504" s="79"/>
      <c r="N504" s="79"/>
    </row>
    <row r="505" spans="1:14" ht="23.25" x14ac:dyDescent="0.25">
      <c r="A505" s="156"/>
      <c r="B505" s="117"/>
      <c r="C505" s="117"/>
      <c r="D505" s="118"/>
      <c r="E505" s="79"/>
      <c r="F505" s="79"/>
      <c r="G505" s="79"/>
      <c r="J505" s="79"/>
      <c r="K505" s="76"/>
      <c r="L505" s="79"/>
      <c r="M505" s="79"/>
      <c r="N505" s="79"/>
    </row>
    <row r="506" spans="1:14" ht="23.25" x14ac:dyDescent="0.25">
      <c r="A506" s="156"/>
      <c r="B506" s="117"/>
      <c r="C506" s="117"/>
      <c r="D506" s="118"/>
      <c r="E506" s="79"/>
      <c r="F506" s="79"/>
      <c r="G506" s="79"/>
      <c r="J506" s="79"/>
      <c r="K506" s="76"/>
      <c r="L506" s="79"/>
      <c r="M506" s="79"/>
      <c r="N506" s="79"/>
    </row>
    <row r="507" spans="1:14" ht="23.25" x14ac:dyDescent="0.25">
      <c r="A507" s="156"/>
      <c r="B507" s="117"/>
      <c r="C507" s="117"/>
      <c r="D507" s="118"/>
      <c r="E507" s="79"/>
      <c r="F507" s="79"/>
      <c r="G507" s="79"/>
      <c r="J507" s="79"/>
      <c r="K507" s="76"/>
      <c r="L507" s="79"/>
      <c r="M507" s="79"/>
      <c r="N507" s="79"/>
    </row>
    <row r="508" spans="1:14" ht="23.25" x14ac:dyDescent="0.25">
      <c r="A508" s="156"/>
      <c r="B508" s="117"/>
      <c r="C508" s="117"/>
      <c r="D508" s="118"/>
      <c r="E508" s="79"/>
      <c r="F508" s="79"/>
      <c r="G508" s="79"/>
      <c r="J508" s="79"/>
      <c r="K508" s="76"/>
      <c r="L508" s="79"/>
      <c r="M508" s="79"/>
      <c r="N508" s="79"/>
    </row>
    <row r="509" spans="1:14" ht="23.25" x14ac:dyDescent="0.25">
      <c r="A509" s="156"/>
      <c r="B509" s="117"/>
      <c r="C509" s="117"/>
      <c r="D509" s="118"/>
      <c r="E509" s="79"/>
      <c r="F509" s="79"/>
      <c r="G509" s="79"/>
      <c r="J509" s="79"/>
      <c r="K509" s="76"/>
      <c r="L509" s="79"/>
      <c r="M509" s="79"/>
      <c r="N509" s="79"/>
    </row>
    <row r="510" spans="1:14" ht="23.25" x14ac:dyDescent="0.25">
      <c r="A510" s="156"/>
      <c r="B510" s="117"/>
      <c r="C510" s="117"/>
      <c r="D510" s="118"/>
      <c r="E510" s="79"/>
      <c r="F510" s="79"/>
      <c r="G510" s="79"/>
      <c r="J510" s="79"/>
      <c r="K510" s="76"/>
      <c r="L510" s="79"/>
      <c r="M510" s="79"/>
      <c r="N510" s="79"/>
    </row>
    <row r="511" spans="1:14" ht="23.25" x14ac:dyDescent="0.25">
      <c r="A511" s="156"/>
      <c r="B511" s="117"/>
      <c r="C511" s="117"/>
      <c r="D511" s="118"/>
      <c r="E511" s="79"/>
      <c r="F511" s="79"/>
      <c r="G511" s="79"/>
      <c r="J511" s="79"/>
      <c r="K511" s="76"/>
      <c r="L511" s="79"/>
      <c r="M511" s="79"/>
      <c r="N511" s="79"/>
    </row>
    <row r="512" spans="1:14" ht="23.25" x14ac:dyDescent="0.25">
      <c r="A512" s="156"/>
      <c r="B512" s="117"/>
      <c r="C512" s="117"/>
      <c r="D512" s="118"/>
      <c r="E512" s="79"/>
      <c r="F512" s="79"/>
      <c r="G512" s="79"/>
      <c r="J512" s="79"/>
      <c r="K512" s="76"/>
      <c r="L512" s="79"/>
      <c r="M512" s="79"/>
      <c r="N512" s="79"/>
    </row>
    <row r="513" spans="1:14" ht="23.25" x14ac:dyDescent="0.25">
      <c r="A513" s="156"/>
      <c r="B513" s="117"/>
      <c r="C513" s="117"/>
      <c r="D513" s="118"/>
      <c r="E513" s="79"/>
      <c r="F513" s="79"/>
      <c r="G513" s="79"/>
      <c r="J513" s="79"/>
      <c r="K513" s="76"/>
      <c r="L513" s="79"/>
      <c r="M513" s="79"/>
      <c r="N513" s="79"/>
    </row>
    <row r="514" spans="1:14" ht="23.25" x14ac:dyDescent="0.25">
      <c r="A514" s="156"/>
      <c r="B514" s="117"/>
      <c r="C514" s="117"/>
      <c r="D514" s="118"/>
      <c r="E514" s="79"/>
      <c r="F514" s="79"/>
      <c r="G514" s="79"/>
      <c r="J514" s="79"/>
      <c r="K514" s="76"/>
      <c r="L514" s="79"/>
      <c r="M514" s="79"/>
      <c r="N514" s="79"/>
    </row>
    <row r="515" spans="1:14" ht="23.25" x14ac:dyDescent="0.25">
      <c r="A515" s="156"/>
      <c r="B515" s="117"/>
      <c r="C515" s="117"/>
      <c r="D515" s="118"/>
      <c r="E515" s="79"/>
      <c r="F515" s="79"/>
      <c r="G515" s="79"/>
      <c r="J515" s="79"/>
      <c r="K515" s="76"/>
      <c r="L515" s="79"/>
      <c r="M515" s="79"/>
      <c r="N515" s="79"/>
    </row>
    <row r="516" spans="1:14" ht="23.25" x14ac:dyDescent="0.25">
      <c r="A516" s="156"/>
      <c r="B516" s="117"/>
      <c r="C516" s="117"/>
      <c r="D516" s="118"/>
      <c r="E516" s="79"/>
      <c r="F516" s="79"/>
      <c r="G516" s="79"/>
      <c r="J516" s="79"/>
      <c r="K516" s="76"/>
      <c r="L516" s="79"/>
      <c r="M516" s="79"/>
      <c r="N516" s="79"/>
    </row>
    <row r="517" spans="1:14" ht="23.25" x14ac:dyDescent="0.25">
      <c r="A517" s="156"/>
      <c r="B517" s="117"/>
      <c r="C517" s="117"/>
      <c r="D517" s="118"/>
      <c r="E517" s="79"/>
      <c r="F517" s="79"/>
      <c r="G517" s="79"/>
      <c r="J517" s="79"/>
      <c r="K517" s="76"/>
      <c r="L517" s="79"/>
      <c r="M517" s="79"/>
      <c r="N517" s="79"/>
    </row>
    <row r="518" spans="1:14" ht="23.25" x14ac:dyDescent="0.25">
      <c r="A518" s="156"/>
      <c r="B518" s="117"/>
      <c r="C518" s="117"/>
      <c r="D518" s="118"/>
      <c r="E518" s="79"/>
      <c r="F518" s="79"/>
      <c r="G518" s="79"/>
      <c r="J518" s="79"/>
      <c r="K518" s="76"/>
      <c r="L518" s="79"/>
      <c r="M518" s="79"/>
      <c r="N518" s="79"/>
    </row>
    <row r="519" spans="1:14" ht="23.25" x14ac:dyDescent="0.25">
      <c r="A519" s="156"/>
      <c r="B519" s="117"/>
      <c r="C519" s="117"/>
      <c r="D519" s="118"/>
      <c r="E519" s="79"/>
      <c r="F519" s="79"/>
      <c r="G519" s="79"/>
      <c r="J519" s="79"/>
      <c r="K519" s="76"/>
      <c r="L519" s="79"/>
      <c r="M519" s="79"/>
      <c r="N519" s="79"/>
    </row>
    <row r="520" spans="1:14" ht="23.25" x14ac:dyDescent="0.25">
      <c r="A520" s="156"/>
      <c r="B520" s="117"/>
      <c r="C520" s="117"/>
      <c r="D520" s="118"/>
      <c r="E520" s="79"/>
      <c r="F520" s="79"/>
      <c r="G520" s="79"/>
      <c r="J520" s="79"/>
      <c r="K520" s="76"/>
      <c r="L520" s="79"/>
      <c r="M520" s="79"/>
      <c r="N520" s="79"/>
    </row>
    <row r="521" spans="1:14" ht="23.25" x14ac:dyDescent="0.25">
      <c r="A521" s="156"/>
      <c r="B521" s="117"/>
      <c r="C521" s="117"/>
      <c r="D521" s="118"/>
      <c r="E521" s="79"/>
      <c r="F521" s="79"/>
      <c r="G521" s="79"/>
      <c r="J521" s="79"/>
      <c r="K521" s="76"/>
      <c r="L521" s="79"/>
      <c r="M521" s="79"/>
      <c r="N521" s="79"/>
    </row>
    <row r="522" spans="1:14" ht="23.25" x14ac:dyDescent="0.25">
      <c r="A522" s="156"/>
      <c r="B522" s="117"/>
      <c r="C522" s="117"/>
      <c r="D522" s="118"/>
      <c r="E522" s="79"/>
      <c r="F522" s="79"/>
      <c r="G522" s="79"/>
      <c r="J522" s="79"/>
      <c r="K522" s="76"/>
      <c r="L522" s="79"/>
      <c r="M522" s="79"/>
      <c r="N522" s="79"/>
    </row>
    <row r="523" spans="1:14" ht="23.25" x14ac:dyDescent="0.25">
      <c r="A523" s="156"/>
      <c r="B523" s="117"/>
      <c r="C523" s="117"/>
      <c r="D523" s="118"/>
      <c r="E523" s="79"/>
      <c r="F523" s="79"/>
      <c r="G523" s="79"/>
      <c r="J523" s="79"/>
      <c r="K523" s="76"/>
      <c r="L523" s="79"/>
      <c r="M523" s="79"/>
      <c r="N523" s="79"/>
    </row>
    <row r="524" spans="1:14" ht="23.25" x14ac:dyDescent="0.25">
      <c r="A524" s="156"/>
      <c r="B524" s="117"/>
      <c r="C524" s="117"/>
      <c r="D524" s="118"/>
      <c r="E524" s="79"/>
      <c r="F524" s="79"/>
      <c r="G524" s="79"/>
      <c r="J524" s="79"/>
      <c r="K524" s="76"/>
      <c r="L524" s="79"/>
      <c r="M524" s="79"/>
      <c r="N524" s="79"/>
    </row>
    <row r="525" spans="1:14" ht="23.25" x14ac:dyDescent="0.25">
      <c r="A525" s="156"/>
      <c r="B525" s="117"/>
      <c r="C525" s="117"/>
      <c r="D525" s="118"/>
      <c r="E525" s="79"/>
      <c r="F525" s="79"/>
      <c r="G525" s="79"/>
      <c r="J525" s="79"/>
      <c r="K525" s="76"/>
      <c r="L525" s="79"/>
      <c r="M525" s="79"/>
      <c r="N525" s="79"/>
    </row>
    <row r="526" spans="1:14" ht="23.25" x14ac:dyDescent="0.25">
      <c r="A526" s="156"/>
      <c r="B526" s="117"/>
      <c r="C526" s="117"/>
      <c r="D526" s="118"/>
      <c r="E526" s="79"/>
      <c r="F526" s="79"/>
      <c r="G526" s="79"/>
      <c r="J526" s="79"/>
      <c r="K526" s="76"/>
      <c r="L526" s="79"/>
      <c r="M526" s="79"/>
      <c r="N526" s="79"/>
    </row>
    <row r="527" spans="1:14" ht="23.25" x14ac:dyDescent="0.25">
      <c r="A527" s="156"/>
      <c r="B527" s="117"/>
      <c r="C527" s="117"/>
      <c r="D527" s="118"/>
      <c r="E527" s="79"/>
      <c r="F527" s="79"/>
      <c r="G527" s="79"/>
      <c r="J527" s="79"/>
      <c r="K527" s="76"/>
      <c r="L527" s="79"/>
      <c r="M527" s="79"/>
      <c r="N527" s="79"/>
    </row>
    <row r="528" spans="1:14" ht="23.25" x14ac:dyDescent="0.25">
      <c r="A528" s="156"/>
      <c r="B528" s="117"/>
      <c r="C528" s="117"/>
      <c r="D528" s="118"/>
      <c r="E528" s="79"/>
      <c r="F528" s="79"/>
      <c r="G528" s="79"/>
      <c r="J528" s="79"/>
      <c r="K528" s="76"/>
      <c r="L528" s="79"/>
      <c r="M528" s="79"/>
      <c r="N528" s="79"/>
    </row>
    <row r="529" spans="1:14" ht="23.25" x14ac:dyDescent="0.25">
      <c r="A529" s="156"/>
      <c r="B529" s="117"/>
      <c r="C529" s="117"/>
      <c r="D529" s="118"/>
      <c r="E529" s="79"/>
      <c r="F529" s="79"/>
      <c r="G529" s="79"/>
      <c r="J529" s="79"/>
      <c r="K529" s="76"/>
      <c r="L529" s="79"/>
      <c r="M529" s="79"/>
      <c r="N529" s="79"/>
    </row>
    <row r="530" spans="1:14" ht="23.25" x14ac:dyDescent="0.25">
      <c r="A530" s="156"/>
      <c r="B530" s="117"/>
      <c r="C530" s="117"/>
      <c r="D530" s="118"/>
      <c r="E530" s="79"/>
      <c r="F530" s="79"/>
      <c r="G530" s="79"/>
      <c r="J530" s="79"/>
      <c r="K530" s="76"/>
      <c r="L530" s="79"/>
      <c r="M530" s="79"/>
      <c r="N530" s="79"/>
    </row>
    <row r="531" spans="1:14" ht="23.25" x14ac:dyDescent="0.25">
      <c r="A531" s="156"/>
      <c r="B531" s="117"/>
      <c r="C531" s="117"/>
      <c r="D531" s="118"/>
      <c r="E531" s="79"/>
      <c r="F531" s="79"/>
      <c r="G531" s="79"/>
      <c r="J531" s="79"/>
      <c r="K531" s="76"/>
      <c r="L531" s="79"/>
      <c r="M531" s="79"/>
      <c r="N531" s="79"/>
    </row>
    <row r="532" spans="1:14" ht="23.25" x14ac:dyDescent="0.25">
      <c r="A532" s="156"/>
      <c r="B532" s="117"/>
      <c r="C532" s="117"/>
      <c r="D532" s="118"/>
      <c r="E532" s="79"/>
      <c r="F532" s="79"/>
      <c r="G532" s="79"/>
      <c r="J532" s="79"/>
      <c r="K532" s="76"/>
      <c r="L532" s="79"/>
      <c r="M532" s="79"/>
      <c r="N532" s="79"/>
    </row>
    <row r="533" spans="1:14" ht="23.25" x14ac:dyDescent="0.25">
      <c r="A533" s="156"/>
      <c r="B533" s="117"/>
      <c r="C533" s="117"/>
      <c r="D533" s="118"/>
      <c r="E533" s="79"/>
      <c r="F533" s="79"/>
      <c r="G533" s="79"/>
      <c r="J533" s="79"/>
      <c r="K533" s="76"/>
      <c r="L533" s="79"/>
      <c r="M533" s="79"/>
      <c r="N533" s="79"/>
    </row>
    <row r="534" spans="1:14" ht="23.25" x14ac:dyDescent="0.25">
      <c r="A534" s="156"/>
      <c r="B534" s="117"/>
      <c r="C534" s="117"/>
      <c r="D534" s="118"/>
      <c r="E534" s="79"/>
      <c r="F534" s="79"/>
      <c r="G534" s="79"/>
      <c r="J534" s="79"/>
      <c r="K534" s="76"/>
      <c r="L534" s="79"/>
      <c r="M534" s="79"/>
      <c r="N534" s="79"/>
    </row>
    <row r="535" spans="1:14" ht="23.25" x14ac:dyDescent="0.25">
      <c r="A535" s="156"/>
      <c r="B535" s="117"/>
      <c r="C535" s="117"/>
      <c r="D535" s="118"/>
      <c r="E535" s="79"/>
      <c r="F535" s="79"/>
      <c r="G535" s="79"/>
      <c r="J535" s="79"/>
      <c r="K535" s="76"/>
      <c r="L535" s="79"/>
      <c r="M535" s="79"/>
      <c r="N535" s="79"/>
    </row>
    <row r="536" spans="1:14" ht="23.25" x14ac:dyDescent="0.25">
      <c r="A536" s="156"/>
      <c r="B536" s="117"/>
      <c r="C536" s="117"/>
      <c r="D536" s="118"/>
      <c r="E536" s="79"/>
      <c r="F536" s="79"/>
      <c r="G536" s="79"/>
      <c r="J536" s="79"/>
      <c r="K536" s="76"/>
      <c r="L536" s="79"/>
      <c r="M536" s="79"/>
      <c r="N536" s="79"/>
    </row>
    <row r="537" spans="1:14" ht="23.25" x14ac:dyDescent="0.25">
      <c r="A537" s="156"/>
      <c r="B537" s="117"/>
      <c r="C537" s="117"/>
      <c r="D537" s="118"/>
      <c r="E537" s="79"/>
      <c r="F537" s="79"/>
      <c r="G537" s="79"/>
      <c r="J537" s="79"/>
      <c r="K537" s="76"/>
      <c r="L537" s="79"/>
      <c r="M537" s="79"/>
      <c r="N537" s="79"/>
    </row>
    <row r="538" spans="1:14" ht="23.25" x14ac:dyDescent="0.25">
      <c r="A538" s="156"/>
      <c r="B538" s="117"/>
      <c r="C538" s="117"/>
      <c r="D538" s="118"/>
      <c r="E538" s="79"/>
      <c r="F538" s="79"/>
      <c r="G538" s="79"/>
      <c r="J538" s="79"/>
      <c r="K538" s="76"/>
      <c r="L538" s="79"/>
      <c r="M538" s="79"/>
      <c r="N538" s="79"/>
    </row>
    <row r="539" spans="1:14" ht="23.25" x14ac:dyDescent="0.25">
      <c r="A539" s="156"/>
      <c r="B539" s="117"/>
      <c r="C539" s="117"/>
      <c r="D539" s="118"/>
      <c r="E539" s="79"/>
      <c r="F539" s="79"/>
      <c r="G539" s="79"/>
      <c r="J539" s="79"/>
      <c r="K539" s="76"/>
      <c r="L539" s="79"/>
      <c r="M539" s="79"/>
      <c r="N539" s="79"/>
    </row>
    <row r="540" spans="1:14" ht="23.25" x14ac:dyDescent="0.25">
      <c r="A540" s="156"/>
      <c r="B540" s="117"/>
      <c r="C540" s="117"/>
      <c r="D540" s="118"/>
      <c r="E540" s="79"/>
      <c r="F540" s="79"/>
      <c r="G540" s="79"/>
      <c r="J540" s="79"/>
      <c r="K540" s="76"/>
      <c r="L540" s="79"/>
      <c r="M540" s="79"/>
      <c r="N540" s="79"/>
    </row>
    <row r="541" spans="1:14" ht="23.25" x14ac:dyDescent="0.25">
      <c r="A541" s="156"/>
      <c r="B541" s="117"/>
      <c r="C541" s="117"/>
      <c r="D541" s="118"/>
      <c r="E541" s="79"/>
      <c r="F541" s="79"/>
      <c r="G541" s="79"/>
      <c r="J541" s="79"/>
      <c r="K541" s="76"/>
      <c r="L541" s="79"/>
      <c r="M541" s="79"/>
      <c r="N541" s="79"/>
    </row>
    <row r="542" spans="1:14" ht="23.25" x14ac:dyDescent="0.25">
      <c r="A542" s="156"/>
      <c r="B542" s="117"/>
      <c r="C542" s="117"/>
      <c r="D542" s="118"/>
      <c r="E542" s="79"/>
      <c r="F542" s="79"/>
      <c r="G542" s="79"/>
      <c r="J542" s="79"/>
      <c r="K542" s="76"/>
      <c r="L542" s="79"/>
      <c r="M542" s="79"/>
      <c r="N542" s="79"/>
    </row>
    <row r="543" spans="1:14" ht="23.25" x14ac:dyDescent="0.25">
      <c r="A543" s="156"/>
      <c r="B543" s="117"/>
      <c r="C543" s="117"/>
      <c r="D543" s="118"/>
      <c r="E543" s="79"/>
      <c r="F543" s="79"/>
      <c r="G543" s="79"/>
      <c r="J543" s="79"/>
      <c r="K543" s="76"/>
      <c r="L543" s="79"/>
      <c r="M543" s="79"/>
      <c r="N543" s="79"/>
    </row>
    <row r="544" spans="1:14" ht="23.25" x14ac:dyDescent="0.25">
      <c r="A544" s="156"/>
      <c r="B544" s="117"/>
      <c r="C544" s="117"/>
      <c r="D544" s="118"/>
      <c r="E544" s="79"/>
      <c r="F544" s="79"/>
      <c r="G544" s="79"/>
      <c r="J544" s="79"/>
      <c r="K544" s="76"/>
      <c r="L544" s="79"/>
      <c r="M544" s="79"/>
      <c r="N544" s="79"/>
    </row>
    <row r="545" spans="1:14" ht="23.25" x14ac:dyDescent="0.25">
      <c r="A545" s="156"/>
      <c r="B545" s="117"/>
      <c r="C545" s="117"/>
      <c r="D545" s="118"/>
      <c r="E545" s="79"/>
      <c r="F545" s="79"/>
      <c r="G545" s="79"/>
      <c r="J545" s="79"/>
      <c r="K545" s="76"/>
      <c r="L545" s="79"/>
      <c r="M545" s="79"/>
      <c r="N545" s="79"/>
    </row>
    <row r="546" spans="1:14" ht="23.25" x14ac:dyDescent="0.25">
      <c r="A546" s="156"/>
      <c r="B546" s="117"/>
      <c r="C546" s="117"/>
      <c r="D546" s="118"/>
      <c r="E546" s="79"/>
      <c r="F546" s="79"/>
      <c r="G546" s="79"/>
      <c r="J546" s="79"/>
      <c r="K546" s="76"/>
      <c r="L546" s="79"/>
      <c r="M546" s="79"/>
      <c r="N546" s="79"/>
    </row>
    <row r="547" spans="1:14" ht="23.25" x14ac:dyDescent="0.25">
      <c r="A547" s="156"/>
      <c r="B547" s="117"/>
      <c r="C547" s="117"/>
      <c r="D547" s="118"/>
      <c r="E547" s="79"/>
      <c r="F547" s="79"/>
      <c r="G547" s="79"/>
      <c r="J547" s="79"/>
      <c r="K547" s="76"/>
      <c r="L547" s="79"/>
      <c r="M547" s="79"/>
      <c r="N547" s="79"/>
    </row>
    <row r="548" spans="1:14" ht="23.25" x14ac:dyDescent="0.25">
      <c r="A548" s="156"/>
      <c r="B548" s="117"/>
      <c r="C548" s="117"/>
      <c r="D548" s="118"/>
      <c r="E548" s="79"/>
      <c r="F548" s="79"/>
      <c r="G548" s="79"/>
      <c r="J548" s="79"/>
      <c r="K548" s="76"/>
      <c r="L548" s="79"/>
      <c r="M548" s="79"/>
      <c r="N548" s="79"/>
    </row>
    <row r="549" spans="1:14" ht="23.25" x14ac:dyDescent="0.25">
      <c r="A549" s="156"/>
      <c r="B549" s="117"/>
      <c r="C549" s="117"/>
      <c r="D549" s="118"/>
      <c r="E549" s="79"/>
      <c r="F549" s="79"/>
      <c r="G549" s="79"/>
      <c r="J549" s="79"/>
      <c r="K549" s="76"/>
      <c r="L549" s="79"/>
      <c r="M549" s="79"/>
      <c r="N549" s="79"/>
    </row>
    <row r="550" spans="1:14" ht="23.25" x14ac:dyDescent="0.25">
      <c r="A550" s="156"/>
      <c r="B550" s="117"/>
      <c r="C550" s="117"/>
      <c r="D550" s="118"/>
      <c r="E550" s="79"/>
      <c r="F550" s="79"/>
      <c r="G550" s="79"/>
      <c r="J550" s="79"/>
      <c r="K550" s="76"/>
      <c r="L550" s="79"/>
      <c r="M550" s="79"/>
      <c r="N550" s="79"/>
    </row>
    <row r="551" spans="1:14" ht="23.25" x14ac:dyDescent="0.25">
      <c r="A551" s="156"/>
      <c r="B551" s="117"/>
      <c r="C551" s="117"/>
      <c r="D551" s="118"/>
      <c r="E551" s="79"/>
      <c r="F551" s="79"/>
      <c r="G551" s="79"/>
      <c r="J551" s="79"/>
      <c r="K551" s="76"/>
      <c r="L551" s="79"/>
      <c r="M551" s="79"/>
      <c r="N551" s="79"/>
    </row>
    <row r="552" spans="1:14" ht="23.25" x14ac:dyDescent="0.25">
      <c r="A552" s="156"/>
      <c r="B552" s="117"/>
      <c r="C552" s="117"/>
      <c r="D552" s="118"/>
      <c r="E552" s="79"/>
      <c r="F552" s="79"/>
      <c r="G552" s="79"/>
      <c r="J552" s="79"/>
      <c r="K552" s="76"/>
      <c r="L552" s="79"/>
      <c r="M552" s="79"/>
      <c r="N552" s="79"/>
    </row>
    <row r="553" spans="1:14" ht="23.25" x14ac:dyDescent="0.25">
      <c r="A553" s="156"/>
      <c r="B553" s="117"/>
      <c r="C553" s="117"/>
      <c r="D553" s="118"/>
      <c r="E553" s="79"/>
      <c r="F553" s="79"/>
      <c r="G553" s="79"/>
      <c r="J553" s="79"/>
      <c r="K553" s="76"/>
      <c r="L553" s="79"/>
      <c r="M553" s="79"/>
      <c r="N553" s="79"/>
    </row>
    <row r="554" spans="1:14" ht="23.25" x14ac:dyDescent="0.25">
      <c r="A554" s="156"/>
      <c r="B554" s="117"/>
      <c r="C554" s="117"/>
      <c r="D554" s="118"/>
      <c r="E554" s="79"/>
      <c r="F554" s="79"/>
      <c r="G554" s="79"/>
      <c r="J554" s="79"/>
      <c r="K554" s="76"/>
      <c r="L554" s="79"/>
      <c r="M554" s="79"/>
      <c r="N554" s="79"/>
    </row>
    <row r="555" spans="1:14" ht="23.25" x14ac:dyDescent="0.25">
      <c r="A555" s="156"/>
      <c r="B555" s="117"/>
      <c r="C555" s="117"/>
      <c r="D555" s="118"/>
      <c r="E555" s="79"/>
      <c r="F555" s="79"/>
      <c r="G555" s="79"/>
      <c r="J555" s="79"/>
      <c r="K555" s="76"/>
      <c r="L555" s="79"/>
      <c r="M555" s="79"/>
      <c r="N555" s="79"/>
    </row>
    <row r="556" spans="1:14" ht="23.25" x14ac:dyDescent="0.25">
      <c r="A556" s="156"/>
      <c r="B556" s="117"/>
      <c r="C556" s="117"/>
      <c r="D556" s="118"/>
      <c r="E556" s="79"/>
      <c r="F556" s="79"/>
      <c r="G556" s="79"/>
      <c r="J556" s="79"/>
      <c r="K556" s="76"/>
      <c r="L556" s="79"/>
      <c r="M556" s="79"/>
      <c r="N556" s="79"/>
    </row>
    <row r="557" spans="1:14" ht="23.25" x14ac:dyDescent="0.25">
      <c r="A557" s="156"/>
      <c r="B557" s="117"/>
      <c r="C557" s="117"/>
      <c r="D557" s="118"/>
      <c r="E557" s="79"/>
      <c r="F557" s="79"/>
      <c r="G557" s="79"/>
      <c r="J557" s="79"/>
      <c r="K557" s="76"/>
      <c r="L557" s="79"/>
      <c r="M557" s="79"/>
      <c r="N557" s="79"/>
    </row>
    <row r="558" spans="1:14" ht="23.25" x14ac:dyDescent="0.25">
      <c r="A558" s="156"/>
      <c r="B558" s="117"/>
      <c r="C558" s="117"/>
      <c r="D558" s="118"/>
      <c r="E558" s="79"/>
      <c r="F558" s="79"/>
      <c r="G558" s="79"/>
      <c r="J558" s="79"/>
      <c r="K558" s="76"/>
      <c r="L558" s="79"/>
      <c r="M558" s="79"/>
      <c r="N558" s="79"/>
    </row>
    <row r="559" spans="1:14" ht="23.25" x14ac:dyDescent="0.25">
      <c r="A559" s="156"/>
      <c r="B559" s="117"/>
      <c r="C559" s="117"/>
      <c r="D559" s="118"/>
      <c r="E559" s="79"/>
      <c r="F559" s="79"/>
      <c r="G559" s="79"/>
      <c r="J559" s="79"/>
      <c r="K559" s="76"/>
      <c r="L559" s="79"/>
      <c r="M559" s="79"/>
      <c r="N559" s="79"/>
    </row>
    <row r="560" spans="1:14" ht="23.25" x14ac:dyDescent="0.25">
      <c r="A560" s="156"/>
      <c r="B560" s="117"/>
      <c r="C560" s="117"/>
      <c r="D560" s="118"/>
      <c r="E560" s="79"/>
      <c r="F560" s="79"/>
      <c r="G560" s="79"/>
      <c r="J560" s="79"/>
      <c r="K560" s="76"/>
      <c r="L560" s="79"/>
      <c r="M560" s="79"/>
      <c r="N560" s="79"/>
    </row>
    <row r="561" spans="1:14" ht="23.25" x14ac:dyDescent="0.25">
      <c r="A561" s="156"/>
      <c r="B561" s="117"/>
      <c r="C561" s="117"/>
      <c r="D561" s="118"/>
      <c r="E561" s="79"/>
      <c r="F561" s="79"/>
      <c r="G561" s="79"/>
      <c r="J561" s="79"/>
      <c r="K561" s="76"/>
      <c r="L561" s="79"/>
      <c r="M561" s="79"/>
      <c r="N561" s="79"/>
    </row>
    <row r="562" spans="1:14" ht="23.25" x14ac:dyDescent="0.25">
      <c r="A562" s="156"/>
      <c r="B562" s="117"/>
      <c r="C562" s="117"/>
      <c r="D562" s="118"/>
      <c r="E562" s="79"/>
      <c r="F562" s="79"/>
      <c r="G562" s="79"/>
      <c r="J562" s="79"/>
      <c r="K562" s="76"/>
      <c r="L562" s="79"/>
      <c r="M562" s="79"/>
      <c r="N562" s="79"/>
    </row>
    <row r="563" spans="1:14" ht="23.25" x14ac:dyDescent="0.25">
      <c r="A563" s="156"/>
      <c r="B563" s="117"/>
      <c r="C563" s="117"/>
      <c r="D563" s="118"/>
      <c r="E563" s="79"/>
      <c r="F563" s="79"/>
      <c r="G563" s="79"/>
      <c r="J563" s="79"/>
      <c r="K563" s="76"/>
      <c r="L563" s="79"/>
      <c r="M563" s="79"/>
      <c r="N563" s="79"/>
    </row>
    <row r="564" spans="1:14" ht="23.25" x14ac:dyDescent="0.25">
      <c r="A564" s="156"/>
      <c r="B564" s="117"/>
      <c r="C564" s="117"/>
      <c r="D564" s="118"/>
      <c r="E564" s="79"/>
      <c r="F564" s="79"/>
      <c r="G564" s="79"/>
      <c r="J564" s="79"/>
      <c r="K564" s="76"/>
      <c r="L564" s="79"/>
      <c r="M564" s="79"/>
      <c r="N564" s="79"/>
    </row>
    <row r="565" spans="1:14" ht="23.25" x14ac:dyDescent="0.25">
      <c r="A565" s="156"/>
      <c r="B565" s="117"/>
      <c r="C565" s="117"/>
      <c r="D565" s="118"/>
      <c r="E565" s="79"/>
      <c r="F565" s="79"/>
      <c r="G565" s="79"/>
      <c r="J565" s="79"/>
      <c r="K565" s="76"/>
      <c r="L565" s="79"/>
      <c r="M565" s="79"/>
      <c r="N565" s="79"/>
    </row>
    <row r="566" spans="1:14" ht="23.25" x14ac:dyDescent="0.25">
      <c r="A566" s="156"/>
      <c r="B566" s="117"/>
      <c r="C566" s="117"/>
      <c r="D566" s="118"/>
      <c r="E566" s="79"/>
      <c r="F566" s="79"/>
      <c r="G566" s="79"/>
      <c r="J566" s="79"/>
      <c r="K566" s="76"/>
      <c r="L566" s="79"/>
      <c r="M566" s="79"/>
      <c r="N566" s="79"/>
    </row>
    <row r="567" spans="1:14" ht="23.25" x14ac:dyDescent="0.25">
      <c r="A567" s="156"/>
      <c r="B567" s="117"/>
      <c r="C567" s="117"/>
      <c r="D567" s="118"/>
      <c r="E567" s="79"/>
      <c r="F567" s="79"/>
      <c r="G567" s="79"/>
      <c r="J567" s="79"/>
      <c r="K567" s="76"/>
      <c r="L567" s="79"/>
      <c r="M567" s="79"/>
      <c r="N567" s="79"/>
    </row>
    <row r="568" spans="1:14" ht="23.25" x14ac:dyDescent="0.25">
      <c r="A568" s="156"/>
      <c r="B568" s="117"/>
      <c r="C568" s="117"/>
      <c r="D568" s="118"/>
      <c r="E568" s="79"/>
      <c r="F568" s="79"/>
      <c r="G568" s="79"/>
      <c r="J568" s="79"/>
      <c r="K568" s="76"/>
      <c r="L568" s="79"/>
      <c r="M568" s="79"/>
      <c r="N568" s="79"/>
    </row>
    <row r="569" spans="1:14" ht="23.25" x14ac:dyDescent="0.25">
      <c r="A569" s="156"/>
      <c r="B569" s="117"/>
      <c r="C569" s="117"/>
      <c r="D569" s="118"/>
      <c r="E569" s="79"/>
      <c r="F569" s="79"/>
      <c r="G569" s="79"/>
      <c r="J569" s="79"/>
      <c r="K569" s="76"/>
      <c r="L569" s="79"/>
      <c r="M569" s="79"/>
      <c r="N569" s="79"/>
    </row>
    <row r="570" spans="1:14" ht="23.25" x14ac:dyDescent="0.25">
      <c r="A570" s="156"/>
      <c r="B570" s="117"/>
      <c r="C570" s="117"/>
      <c r="D570" s="118"/>
      <c r="E570" s="79"/>
      <c r="F570" s="79"/>
      <c r="G570" s="79"/>
      <c r="J570" s="79"/>
      <c r="K570" s="76"/>
      <c r="L570" s="79"/>
      <c r="M570" s="79"/>
      <c r="N570" s="79"/>
    </row>
    <row r="571" spans="1:14" ht="23.25" x14ac:dyDescent="0.25">
      <c r="A571" s="156"/>
      <c r="B571" s="117"/>
      <c r="C571" s="117"/>
      <c r="D571" s="118"/>
      <c r="E571" s="79"/>
      <c r="F571" s="79"/>
      <c r="G571" s="79"/>
      <c r="J571" s="79"/>
      <c r="K571" s="76"/>
      <c r="L571" s="79"/>
      <c r="M571" s="79"/>
      <c r="N571" s="79"/>
    </row>
    <row r="572" spans="1:14" ht="23.25" x14ac:dyDescent="0.25">
      <c r="A572" s="156"/>
      <c r="B572" s="117"/>
      <c r="C572" s="117"/>
      <c r="D572" s="118"/>
      <c r="E572" s="79"/>
      <c r="F572" s="79"/>
      <c r="G572" s="79"/>
      <c r="J572" s="79"/>
      <c r="K572" s="76"/>
      <c r="L572" s="79"/>
      <c r="M572" s="79"/>
      <c r="N572" s="79"/>
    </row>
    <row r="573" spans="1:14" ht="23.25" x14ac:dyDescent="0.25">
      <c r="A573" s="156"/>
      <c r="B573" s="117"/>
      <c r="C573" s="117"/>
      <c r="D573" s="118"/>
      <c r="E573" s="79"/>
      <c r="F573" s="79"/>
      <c r="G573" s="79"/>
      <c r="J573" s="79"/>
      <c r="K573" s="76"/>
      <c r="L573" s="79"/>
      <c r="M573" s="79"/>
      <c r="N573" s="79"/>
    </row>
    <row r="574" spans="1:14" ht="23.25" x14ac:dyDescent="0.25">
      <c r="A574" s="156"/>
      <c r="B574" s="117"/>
      <c r="C574" s="117"/>
      <c r="D574" s="118"/>
      <c r="E574" s="79"/>
      <c r="F574" s="79"/>
      <c r="G574" s="79"/>
      <c r="J574" s="79"/>
      <c r="K574" s="76"/>
      <c r="L574" s="79"/>
      <c r="M574" s="79"/>
      <c r="N574" s="79"/>
    </row>
    <row r="575" spans="1:14" ht="23.25" x14ac:dyDescent="0.25">
      <c r="A575" s="156"/>
      <c r="B575" s="117"/>
      <c r="C575" s="117"/>
      <c r="D575" s="118"/>
      <c r="E575" s="79"/>
      <c r="F575" s="79"/>
      <c r="G575" s="79"/>
      <c r="J575" s="79"/>
      <c r="K575" s="76"/>
      <c r="L575" s="79"/>
      <c r="M575" s="79"/>
      <c r="N575" s="79"/>
    </row>
    <row r="576" spans="1:14" ht="23.25" x14ac:dyDescent="0.25">
      <c r="A576" s="156"/>
      <c r="B576" s="117"/>
      <c r="C576" s="117"/>
      <c r="D576" s="118"/>
      <c r="E576" s="79"/>
      <c r="F576" s="79"/>
      <c r="G576" s="79"/>
      <c r="J576" s="79"/>
      <c r="K576" s="76"/>
      <c r="L576" s="79"/>
      <c r="M576" s="79"/>
      <c r="N576" s="79"/>
    </row>
    <row r="577" spans="1:14" ht="23.25" x14ac:dyDescent="0.25">
      <c r="A577" s="156"/>
      <c r="B577" s="117"/>
      <c r="C577" s="117"/>
      <c r="D577" s="118"/>
      <c r="E577" s="79"/>
      <c r="F577" s="79"/>
      <c r="G577" s="79"/>
      <c r="J577" s="79"/>
      <c r="K577" s="76"/>
      <c r="L577" s="79"/>
      <c r="M577" s="79"/>
      <c r="N577" s="79"/>
    </row>
    <row r="578" spans="1:14" ht="23.25" x14ac:dyDescent="0.25">
      <c r="A578" s="156"/>
      <c r="B578" s="117"/>
      <c r="C578" s="117"/>
      <c r="D578" s="118"/>
      <c r="E578" s="79"/>
      <c r="F578" s="79"/>
      <c r="G578" s="79"/>
      <c r="J578" s="79"/>
      <c r="K578" s="76"/>
      <c r="L578" s="79"/>
      <c r="M578" s="79"/>
      <c r="N578" s="79"/>
    </row>
    <row r="579" spans="1:14" ht="23.25" x14ac:dyDescent="0.25">
      <c r="A579" s="156"/>
      <c r="B579" s="117"/>
      <c r="C579" s="117"/>
      <c r="D579" s="118"/>
      <c r="E579" s="79"/>
      <c r="F579" s="79"/>
      <c r="G579" s="79"/>
      <c r="J579" s="79"/>
      <c r="K579" s="76"/>
      <c r="L579" s="79"/>
      <c r="M579" s="79"/>
      <c r="N579" s="79"/>
    </row>
    <row r="580" spans="1:14" ht="23.25" x14ac:dyDescent="0.25">
      <c r="A580" s="156"/>
      <c r="B580" s="117"/>
      <c r="C580" s="117"/>
      <c r="D580" s="118"/>
      <c r="E580" s="79"/>
      <c r="F580" s="79"/>
      <c r="G580" s="79"/>
      <c r="J580" s="79"/>
      <c r="K580" s="76"/>
      <c r="L580" s="79"/>
      <c r="M580" s="79"/>
      <c r="N580" s="79"/>
    </row>
    <row r="581" spans="1:14" ht="23.25" x14ac:dyDescent="0.25">
      <c r="A581" s="156"/>
      <c r="B581" s="117"/>
      <c r="C581" s="117"/>
      <c r="D581" s="118"/>
      <c r="E581" s="79"/>
      <c r="F581" s="79"/>
      <c r="G581" s="79"/>
      <c r="J581" s="79"/>
      <c r="K581" s="76"/>
      <c r="L581" s="79"/>
      <c r="M581" s="79"/>
      <c r="N581" s="79"/>
    </row>
    <row r="582" spans="1:14" ht="23.25" x14ac:dyDescent="0.25">
      <c r="A582" s="156"/>
      <c r="B582" s="117"/>
      <c r="C582" s="117"/>
      <c r="D582" s="118"/>
      <c r="E582" s="79"/>
      <c r="F582" s="79"/>
      <c r="G582" s="79"/>
      <c r="J582" s="79"/>
      <c r="K582" s="76"/>
      <c r="L582" s="79"/>
      <c r="M582" s="79"/>
      <c r="N582" s="79"/>
    </row>
    <row r="583" spans="1:14" ht="23.25" x14ac:dyDescent="0.25">
      <c r="A583" s="156"/>
      <c r="B583" s="117"/>
      <c r="C583" s="117"/>
      <c r="D583" s="118"/>
      <c r="E583" s="79"/>
      <c r="F583" s="79"/>
      <c r="G583" s="79"/>
      <c r="J583" s="79"/>
      <c r="K583" s="76"/>
      <c r="L583" s="79"/>
      <c r="M583" s="79"/>
      <c r="N583" s="79"/>
    </row>
    <row r="584" spans="1:14" ht="23.25" x14ac:dyDescent="0.25">
      <c r="A584" s="156"/>
      <c r="B584" s="117"/>
      <c r="C584" s="117"/>
      <c r="D584" s="118"/>
      <c r="E584" s="79"/>
      <c r="F584" s="79"/>
      <c r="G584" s="79"/>
      <c r="J584" s="79"/>
      <c r="K584" s="76"/>
      <c r="L584" s="79"/>
      <c r="M584" s="79"/>
      <c r="N584" s="79"/>
    </row>
    <row r="585" spans="1:14" ht="23.25" x14ac:dyDescent="0.25">
      <c r="A585" s="156"/>
      <c r="B585" s="117"/>
      <c r="C585" s="117"/>
      <c r="D585" s="118"/>
      <c r="E585" s="79"/>
      <c r="F585" s="79"/>
      <c r="G585" s="79"/>
      <c r="J585" s="79"/>
      <c r="K585" s="76"/>
      <c r="L585" s="79"/>
      <c r="M585" s="79"/>
      <c r="N585" s="79"/>
    </row>
    <row r="586" spans="1:14" ht="23.25" x14ac:dyDescent="0.25">
      <c r="A586" s="156"/>
      <c r="B586" s="117"/>
      <c r="C586" s="117"/>
      <c r="D586" s="118"/>
      <c r="E586" s="79"/>
      <c r="F586" s="79"/>
      <c r="G586" s="79"/>
      <c r="J586" s="79"/>
      <c r="K586" s="76"/>
      <c r="L586" s="79"/>
      <c r="M586" s="79"/>
      <c r="N586" s="79"/>
    </row>
    <row r="587" spans="1:14" ht="23.25" x14ac:dyDescent="0.25">
      <c r="A587" s="156"/>
      <c r="B587" s="117"/>
      <c r="C587" s="117"/>
      <c r="D587" s="118"/>
      <c r="E587" s="79"/>
      <c r="F587" s="79"/>
      <c r="G587" s="79"/>
      <c r="J587" s="79"/>
      <c r="K587" s="76"/>
      <c r="L587" s="79"/>
      <c r="M587" s="79"/>
      <c r="N587" s="79"/>
    </row>
    <row r="588" spans="1:14" ht="23.25" x14ac:dyDescent="0.25">
      <c r="A588" s="156"/>
      <c r="B588" s="117"/>
      <c r="C588" s="117"/>
      <c r="D588" s="118"/>
      <c r="E588" s="79"/>
      <c r="F588" s="79"/>
      <c r="G588" s="79"/>
      <c r="J588" s="79"/>
      <c r="K588" s="76"/>
      <c r="L588" s="79"/>
      <c r="M588" s="79"/>
      <c r="N588" s="79"/>
    </row>
    <row r="589" spans="1:14" ht="23.25" x14ac:dyDescent="0.25">
      <c r="A589" s="156"/>
      <c r="B589" s="117"/>
      <c r="C589" s="117"/>
      <c r="D589" s="118"/>
      <c r="E589" s="79"/>
      <c r="F589" s="79"/>
      <c r="G589" s="79"/>
      <c r="J589" s="79"/>
      <c r="K589" s="76"/>
      <c r="L589" s="79"/>
      <c r="M589" s="79"/>
      <c r="N589" s="79"/>
    </row>
    <row r="590" spans="1:14" ht="23.25" x14ac:dyDescent="0.25">
      <c r="A590" s="156"/>
      <c r="B590" s="117"/>
      <c r="C590" s="117"/>
      <c r="D590" s="118"/>
      <c r="E590" s="79"/>
      <c r="F590" s="79"/>
      <c r="G590" s="79"/>
      <c r="J590" s="79"/>
      <c r="K590" s="76"/>
      <c r="L590" s="79"/>
      <c r="M590" s="79"/>
      <c r="N590" s="79"/>
    </row>
    <row r="591" spans="1:14" ht="23.25" x14ac:dyDescent="0.25">
      <c r="A591" s="156"/>
      <c r="B591" s="117"/>
      <c r="C591" s="117"/>
      <c r="D591" s="118"/>
      <c r="E591" s="79"/>
      <c r="F591" s="79"/>
      <c r="G591" s="79"/>
      <c r="J591" s="79"/>
      <c r="K591" s="76"/>
      <c r="L591" s="79"/>
      <c r="M591" s="79"/>
      <c r="N591" s="79"/>
    </row>
    <row r="592" spans="1:14" ht="23.25" x14ac:dyDescent="0.25">
      <c r="A592" s="156"/>
      <c r="B592" s="117"/>
      <c r="C592" s="117"/>
      <c r="D592" s="118"/>
      <c r="E592" s="79"/>
      <c r="F592" s="79"/>
      <c r="G592" s="79"/>
      <c r="J592" s="79"/>
      <c r="K592" s="76"/>
      <c r="L592" s="79"/>
      <c r="M592" s="79"/>
      <c r="N592" s="79"/>
    </row>
    <row r="593" spans="1:14" ht="23.25" x14ac:dyDescent="0.25">
      <c r="A593" s="156"/>
      <c r="B593" s="117"/>
      <c r="C593" s="117"/>
      <c r="D593" s="118"/>
      <c r="E593" s="79"/>
      <c r="F593" s="79"/>
      <c r="G593" s="79"/>
      <c r="J593" s="79"/>
      <c r="K593" s="76"/>
      <c r="L593" s="79"/>
      <c r="M593" s="79"/>
      <c r="N593" s="79"/>
    </row>
    <row r="594" spans="1:14" ht="23.25" x14ac:dyDescent="0.25">
      <c r="A594" s="156"/>
      <c r="B594" s="117"/>
      <c r="C594" s="117"/>
      <c r="D594" s="118"/>
      <c r="E594" s="79"/>
      <c r="F594" s="79"/>
      <c r="G594" s="79"/>
      <c r="J594" s="79"/>
      <c r="K594" s="76"/>
      <c r="L594" s="79"/>
      <c r="M594" s="79"/>
      <c r="N594" s="79"/>
    </row>
    <row r="595" spans="1:14" ht="23.25" x14ac:dyDescent="0.25">
      <c r="A595" s="156"/>
      <c r="B595" s="117"/>
      <c r="C595" s="117"/>
      <c r="D595" s="118"/>
      <c r="E595" s="79"/>
      <c r="F595" s="79"/>
      <c r="G595" s="79"/>
      <c r="J595" s="79"/>
      <c r="K595" s="76"/>
      <c r="L595" s="79"/>
      <c r="M595" s="79"/>
      <c r="N595" s="79"/>
    </row>
    <row r="596" spans="1:14" ht="23.25" x14ac:dyDescent="0.25">
      <c r="A596" s="156"/>
      <c r="B596" s="117"/>
      <c r="C596" s="117"/>
      <c r="D596" s="118"/>
      <c r="E596" s="79"/>
      <c r="F596" s="79"/>
      <c r="G596" s="79"/>
      <c r="J596" s="79"/>
      <c r="K596" s="76"/>
      <c r="L596" s="79"/>
      <c r="M596" s="79"/>
      <c r="N596" s="79"/>
    </row>
    <row r="597" spans="1:14" ht="23.25" x14ac:dyDescent="0.25">
      <c r="A597" s="156"/>
      <c r="B597" s="117"/>
      <c r="C597" s="117"/>
      <c r="D597" s="118"/>
      <c r="E597" s="79"/>
      <c r="F597" s="79"/>
      <c r="G597" s="79"/>
      <c r="J597" s="79"/>
      <c r="K597" s="76"/>
      <c r="L597" s="79"/>
      <c r="M597" s="79"/>
      <c r="N597" s="79"/>
    </row>
    <row r="598" spans="1:14" ht="23.25" x14ac:dyDescent="0.25">
      <c r="A598" s="156"/>
      <c r="B598" s="117"/>
      <c r="C598" s="117"/>
      <c r="D598" s="118"/>
      <c r="E598" s="79"/>
      <c r="F598" s="79"/>
      <c r="G598" s="79"/>
      <c r="J598" s="79"/>
      <c r="K598" s="76"/>
      <c r="L598" s="79"/>
      <c r="M598" s="79"/>
      <c r="N598" s="79"/>
    </row>
    <row r="599" spans="1:14" ht="23.25" x14ac:dyDescent="0.25">
      <c r="A599" s="156"/>
      <c r="B599" s="117"/>
      <c r="C599" s="117"/>
      <c r="D599" s="118"/>
      <c r="E599" s="79"/>
      <c r="F599" s="79"/>
      <c r="G599" s="79"/>
      <c r="J599" s="79"/>
      <c r="K599" s="76"/>
      <c r="L599" s="79"/>
      <c r="M599" s="79"/>
      <c r="N599" s="79"/>
    </row>
    <row r="600" spans="1:14" ht="23.25" x14ac:dyDescent="0.25">
      <c r="A600" s="156"/>
      <c r="B600" s="117"/>
      <c r="C600" s="117"/>
      <c r="D600" s="118"/>
      <c r="E600" s="79"/>
      <c r="F600" s="79"/>
      <c r="G600" s="79"/>
      <c r="J600" s="79"/>
      <c r="K600" s="76"/>
      <c r="L600" s="79"/>
      <c r="M600" s="79"/>
      <c r="N600" s="79"/>
    </row>
    <row r="601" spans="1:14" ht="23.25" x14ac:dyDescent="0.25">
      <c r="A601" s="156"/>
      <c r="B601" s="117"/>
      <c r="C601" s="117"/>
      <c r="D601" s="118"/>
      <c r="E601" s="79"/>
      <c r="F601" s="79"/>
      <c r="G601" s="79"/>
      <c r="J601" s="79"/>
      <c r="K601" s="76"/>
      <c r="L601" s="79"/>
      <c r="M601" s="79"/>
      <c r="N601" s="79"/>
    </row>
    <row r="602" spans="1:14" ht="23.25" x14ac:dyDescent="0.25">
      <c r="A602" s="156"/>
      <c r="B602" s="117"/>
      <c r="C602" s="117"/>
      <c r="D602" s="118"/>
      <c r="E602" s="79"/>
      <c r="F602" s="79"/>
      <c r="G602" s="79"/>
      <c r="J602" s="79"/>
      <c r="K602" s="76"/>
      <c r="L602" s="79"/>
      <c r="M602" s="79"/>
      <c r="N602" s="79"/>
    </row>
    <row r="603" spans="1:14" ht="23.25" x14ac:dyDescent="0.25">
      <c r="A603" s="156"/>
      <c r="B603" s="117"/>
      <c r="C603" s="117"/>
      <c r="D603" s="118"/>
      <c r="E603" s="79"/>
      <c r="F603" s="79"/>
      <c r="G603" s="79"/>
      <c r="J603" s="79"/>
      <c r="K603" s="76"/>
      <c r="L603" s="79"/>
      <c r="M603" s="79"/>
      <c r="N603" s="79"/>
    </row>
    <row r="604" spans="1:14" ht="23.25" x14ac:dyDescent="0.25">
      <c r="A604" s="156"/>
      <c r="B604" s="117"/>
      <c r="C604" s="117"/>
      <c r="D604" s="118"/>
      <c r="E604" s="79"/>
      <c r="F604" s="79"/>
      <c r="G604" s="79"/>
      <c r="J604" s="79"/>
      <c r="K604" s="76"/>
      <c r="L604" s="79"/>
      <c r="M604" s="79"/>
      <c r="N604" s="79"/>
    </row>
    <row r="605" spans="1:14" ht="23.25" x14ac:dyDescent="0.25">
      <c r="A605" s="156"/>
      <c r="B605" s="117"/>
      <c r="C605" s="117"/>
      <c r="D605" s="118"/>
      <c r="E605" s="79"/>
      <c r="F605" s="79"/>
      <c r="G605" s="79"/>
      <c r="J605" s="79"/>
      <c r="K605" s="76"/>
      <c r="L605" s="79"/>
      <c r="M605" s="79"/>
      <c r="N605" s="79"/>
    </row>
    <row r="606" spans="1:14" ht="23.25" x14ac:dyDescent="0.25">
      <c r="A606" s="156"/>
      <c r="B606" s="117"/>
      <c r="C606" s="117"/>
      <c r="D606" s="118"/>
      <c r="E606" s="79"/>
      <c r="F606" s="79"/>
      <c r="G606" s="79"/>
      <c r="J606" s="79"/>
      <c r="K606" s="76"/>
      <c r="L606" s="79"/>
      <c r="M606" s="79"/>
      <c r="N606" s="79"/>
    </row>
    <row r="607" spans="1:14" ht="23.25" x14ac:dyDescent="0.25">
      <c r="A607" s="156"/>
      <c r="B607" s="117"/>
      <c r="C607" s="117"/>
      <c r="D607" s="118"/>
      <c r="E607" s="79"/>
      <c r="F607" s="79"/>
      <c r="G607" s="79"/>
      <c r="J607" s="79"/>
      <c r="K607" s="76"/>
      <c r="L607" s="79"/>
      <c r="M607" s="79"/>
      <c r="N607" s="79"/>
    </row>
    <row r="608" spans="1:14" ht="23.25" x14ac:dyDescent="0.25">
      <c r="A608" s="156"/>
      <c r="B608" s="117"/>
      <c r="C608" s="117"/>
      <c r="D608" s="118"/>
      <c r="E608" s="79"/>
      <c r="F608" s="79"/>
      <c r="G608" s="79"/>
      <c r="J608" s="79"/>
      <c r="K608" s="76"/>
      <c r="L608" s="79"/>
      <c r="M608" s="79"/>
      <c r="N608" s="79"/>
    </row>
    <row r="609" spans="1:14" ht="23.25" x14ac:dyDescent="0.25">
      <c r="A609" s="156"/>
      <c r="B609" s="117"/>
      <c r="C609" s="117"/>
      <c r="D609" s="118"/>
      <c r="E609" s="79"/>
      <c r="F609" s="79"/>
      <c r="G609" s="79"/>
      <c r="J609" s="79"/>
      <c r="K609" s="76"/>
      <c r="L609" s="79"/>
      <c r="M609" s="79"/>
      <c r="N609" s="79"/>
    </row>
    <row r="610" spans="1:14" ht="23.25" x14ac:dyDescent="0.25">
      <c r="A610" s="156"/>
      <c r="B610" s="117"/>
      <c r="C610" s="117"/>
      <c r="D610" s="118"/>
      <c r="E610" s="79"/>
      <c r="F610" s="79"/>
      <c r="G610" s="79"/>
      <c r="J610" s="79"/>
      <c r="K610" s="76"/>
      <c r="L610" s="79"/>
      <c r="M610" s="79"/>
      <c r="N610" s="79"/>
    </row>
    <row r="611" spans="1:14" ht="23.25" x14ac:dyDescent="0.25">
      <c r="A611" s="156"/>
      <c r="B611" s="117"/>
      <c r="C611" s="117"/>
      <c r="D611" s="118"/>
      <c r="E611" s="79"/>
      <c r="F611" s="79"/>
      <c r="G611" s="79"/>
      <c r="J611" s="79"/>
      <c r="K611" s="76"/>
      <c r="L611" s="79"/>
      <c r="M611" s="79"/>
      <c r="N611" s="79"/>
    </row>
    <row r="612" spans="1:14" ht="23.25" x14ac:dyDescent="0.25">
      <c r="A612" s="156"/>
      <c r="B612" s="117"/>
      <c r="C612" s="117"/>
      <c r="D612" s="118"/>
      <c r="E612" s="79"/>
      <c r="F612" s="79"/>
      <c r="G612" s="79"/>
      <c r="J612" s="79"/>
      <c r="K612" s="76"/>
      <c r="L612" s="79"/>
      <c r="M612" s="79"/>
      <c r="N612" s="79"/>
    </row>
    <row r="613" spans="1:14" ht="23.25" x14ac:dyDescent="0.25">
      <c r="A613" s="156"/>
      <c r="B613" s="117"/>
      <c r="C613" s="117"/>
      <c r="D613" s="118"/>
      <c r="E613" s="79"/>
      <c r="F613" s="79"/>
      <c r="G613" s="79"/>
      <c r="J613" s="79"/>
      <c r="K613" s="76"/>
      <c r="L613" s="79"/>
      <c r="M613" s="79"/>
      <c r="N613" s="79"/>
    </row>
    <row r="614" spans="1:14" ht="23.25" x14ac:dyDescent="0.25">
      <c r="A614" s="156"/>
      <c r="B614" s="117"/>
      <c r="C614" s="117"/>
      <c r="D614" s="118"/>
      <c r="E614" s="79"/>
      <c r="F614" s="79"/>
      <c r="G614" s="79"/>
      <c r="J614" s="79"/>
      <c r="K614" s="76"/>
      <c r="L614" s="79"/>
      <c r="M614" s="79"/>
      <c r="N614" s="79"/>
    </row>
    <row r="615" spans="1:14" ht="23.25" x14ac:dyDescent="0.25">
      <c r="A615" s="156"/>
      <c r="B615" s="117"/>
      <c r="C615" s="117"/>
      <c r="D615" s="118"/>
      <c r="E615" s="79"/>
      <c r="F615" s="79"/>
      <c r="G615" s="79"/>
      <c r="J615" s="79"/>
      <c r="K615" s="76"/>
      <c r="L615" s="79"/>
      <c r="M615" s="79"/>
      <c r="N615" s="79"/>
    </row>
    <row r="616" spans="1:14" ht="23.25" x14ac:dyDescent="0.25">
      <c r="A616" s="156"/>
      <c r="B616" s="117"/>
      <c r="C616" s="117"/>
      <c r="D616" s="118"/>
      <c r="E616" s="79"/>
      <c r="F616" s="79"/>
      <c r="G616" s="79"/>
      <c r="J616" s="79"/>
      <c r="K616" s="76"/>
      <c r="L616" s="79"/>
      <c r="M616" s="79"/>
      <c r="N616" s="79"/>
    </row>
    <row r="617" spans="1:14" ht="23.25" x14ac:dyDescent="0.25">
      <c r="A617" s="156"/>
      <c r="B617" s="117"/>
      <c r="C617" s="117"/>
      <c r="D617" s="118"/>
      <c r="E617" s="79"/>
      <c r="F617" s="79"/>
      <c r="G617" s="79"/>
      <c r="J617" s="79"/>
      <c r="K617" s="76"/>
      <c r="L617" s="79"/>
      <c r="M617" s="79"/>
      <c r="N617" s="79"/>
    </row>
    <row r="618" spans="1:14" ht="23.25" x14ac:dyDescent="0.25">
      <c r="A618" s="156"/>
      <c r="B618" s="117"/>
      <c r="C618" s="117"/>
      <c r="D618" s="118"/>
      <c r="E618" s="79"/>
      <c r="F618" s="79"/>
      <c r="G618" s="79"/>
      <c r="J618" s="79"/>
      <c r="K618" s="76"/>
      <c r="L618" s="79"/>
      <c r="M618" s="79"/>
      <c r="N618" s="79"/>
    </row>
    <row r="619" spans="1:14" ht="23.25" x14ac:dyDescent="0.25">
      <c r="A619" s="156"/>
      <c r="B619" s="117"/>
      <c r="C619" s="117"/>
      <c r="D619" s="118"/>
      <c r="E619" s="79"/>
      <c r="F619" s="79"/>
      <c r="G619" s="79"/>
      <c r="J619" s="79"/>
      <c r="K619" s="76"/>
      <c r="L619" s="79"/>
      <c r="M619" s="79"/>
      <c r="N619" s="79"/>
    </row>
    <row r="620" spans="1:14" ht="23.25" x14ac:dyDescent="0.25">
      <c r="A620" s="156"/>
      <c r="B620" s="117"/>
      <c r="C620" s="117"/>
      <c r="D620" s="118"/>
      <c r="E620" s="79"/>
      <c r="F620" s="79"/>
      <c r="G620" s="79"/>
      <c r="J620" s="79"/>
      <c r="K620" s="76"/>
      <c r="L620" s="79"/>
      <c r="M620" s="79"/>
      <c r="N620" s="79"/>
    </row>
    <row r="621" spans="1:14" ht="23.25" x14ac:dyDescent="0.25">
      <c r="A621" s="156"/>
      <c r="B621" s="117"/>
      <c r="C621" s="117"/>
      <c r="D621" s="118"/>
      <c r="E621" s="79"/>
      <c r="F621" s="79"/>
      <c r="G621" s="79"/>
      <c r="J621" s="79"/>
      <c r="K621" s="76"/>
      <c r="L621" s="79"/>
      <c r="M621" s="79"/>
      <c r="N621" s="79"/>
    </row>
    <row r="622" spans="1:14" ht="23.25" x14ac:dyDescent="0.25">
      <c r="A622" s="156"/>
      <c r="B622" s="117"/>
      <c r="C622" s="117"/>
      <c r="D622" s="118"/>
      <c r="E622" s="79"/>
      <c r="F622" s="79"/>
      <c r="G622" s="79"/>
      <c r="J622" s="79"/>
      <c r="K622" s="76"/>
      <c r="L622" s="79"/>
      <c r="M622" s="79"/>
      <c r="N622" s="79"/>
    </row>
    <row r="623" spans="1:14" ht="23.25" x14ac:dyDescent="0.25">
      <c r="A623" s="156"/>
      <c r="B623" s="117"/>
      <c r="C623" s="117"/>
      <c r="D623" s="118"/>
      <c r="E623" s="79"/>
      <c r="F623" s="79"/>
      <c r="G623" s="79"/>
      <c r="J623" s="79"/>
      <c r="K623" s="76"/>
      <c r="L623" s="79"/>
      <c r="M623" s="79"/>
      <c r="N623" s="79"/>
    </row>
    <row r="624" spans="1:14" ht="23.25" x14ac:dyDescent="0.25">
      <c r="A624" s="156"/>
      <c r="B624" s="117"/>
      <c r="C624" s="117"/>
      <c r="D624" s="118"/>
      <c r="E624" s="79"/>
      <c r="F624" s="79"/>
      <c r="G624" s="79"/>
      <c r="J624" s="79"/>
      <c r="K624" s="76"/>
      <c r="L624" s="79"/>
      <c r="M624" s="79"/>
      <c r="N624" s="79"/>
    </row>
    <row r="625" spans="1:14" ht="23.25" x14ac:dyDescent="0.25">
      <c r="A625" s="156"/>
      <c r="B625" s="117"/>
      <c r="C625" s="117"/>
      <c r="D625" s="118"/>
      <c r="E625" s="79"/>
      <c r="F625" s="79"/>
      <c r="G625" s="79"/>
      <c r="J625" s="79"/>
      <c r="K625" s="76"/>
      <c r="L625" s="79"/>
      <c r="M625" s="79"/>
      <c r="N625" s="79"/>
    </row>
    <row r="626" spans="1:14" ht="23.25" x14ac:dyDescent="0.25">
      <c r="A626" s="156"/>
      <c r="B626" s="117"/>
      <c r="C626" s="117"/>
      <c r="D626" s="118"/>
      <c r="E626" s="79"/>
      <c r="F626" s="79"/>
      <c r="G626" s="79"/>
      <c r="J626" s="79"/>
      <c r="K626" s="76"/>
      <c r="L626" s="79"/>
      <c r="M626" s="79"/>
      <c r="N626" s="79"/>
    </row>
    <row r="627" spans="1:14" ht="23.25" x14ac:dyDescent="0.25">
      <c r="A627" s="156"/>
      <c r="B627" s="117"/>
      <c r="C627" s="117"/>
      <c r="D627" s="118"/>
      <c r="E627" s="79"/>
      <c r="F627" s="79"/>
      <c r="G627" s="79"/>
      <c r="J627" s="79"/>
      <c r="K627" s="76"/>
      <c r="L627" s="79"/>
      <c r="M627" s="79"/>
      <c r="N627" s="79"/>
    </row>
    <row r="628" spans="1:14" ht="23.25" x14ac:dyDescent="0.25">
      <c r="A628" s="156"/>
      <c r="B628" s="117"/>
      <c r="C628" s="117"/>
      <c r="D628" s="118"/>
      <c r="E628" s="79"/>
      <c r="F628" s="79"/>
      <c r="G628" s="79"/>
      <c r="J628" s="79"/>
      <c r="K628" s="76"/>
      <c r="L628" s="79"/>
      <c r="M628" s="79"/>
      <c r="N628" s="79"/>
    </row>
    <row r="629" spans="1:14" ht="23.25" x14ac:dyDescent="0.25">
      <c r="A629" s="156"/>
      <c r="B629" s="117"/>
      <c r="C629" s="117"/>
      <c r="D629" s="118"/>
      <c r="E629" s="79"/>
      <c r="F629" s="79"/>
      <c r="G629" s="79"/>
      <c r="J629" s="79"/>
      <c r="K629" s="76"/>
      <c r="L629" s="79"/>
      <c r="M629" s="79"/>
      <c r="N629" s="79"/>
    </row>
    <row r="630" spans="1:14" ht="23.25" x14ac:dyDescent="0.25">
      <c r="A630" s="156"/>
      <c r="B630" s="117"/>
      <c r="C630" s="117"/>
      <c r="D630" s="118"/>
      <c r="E630" s="79"/>
      <c r="F630" s="79"/>
      <c r="G630" s="79"/>
      <c r="J630" s="79"/>
      <c r="K630" s="76"/>
      <c r="L630" s="79"/>
      <c r="M630" s="79"/>
      <c r="N630" s="79"/>
    </row>
    <row r="631" spans="1:14" ht="23.25" x14ac:dyDescent="0.25">
      <c r="A631" s="156"/>
      <c r="B631" s="117"/>
      <c r="C631" s="117"/>
      <c r="D631" s="118"/>
      <c r="E631" s="79"/>
      <c r="F631" s="79"/>
      <c r="G631" s="79"/>
      <c r="J631" s="79"/>
      <c r="K631" s="76"/>
      <c r="L631" s="79"/>
      <c r="M631" s="79"/>
      <c r="N631" s="79"/>
    </row>
    <row r="632" spans="1:14" ht="23.25" x14ac:dyDescent="0.25">
      <c r="A632" s="156"/>
      <c r="B632" s="117"/>
      <c r="C632" s="117"/>
      <c r="D632" s="118"/>
      <c r="E632" s="79"/>
      <c r="F632" s="79"/>
      <c r="G632" s="79"/>
      <c r="J632" s="79"/>
      <c r="K632" s="76"/>
      <c r="L632" s="79"/>
      <c r="M632" s="79"/>
      <c r="N632" s="79"/>
    </row>
    <row r="633" spans="1:14" ht="23.25" x14ac:dyDescent="0.25">
      <c r="A633" s="156"/>
      <c r="B633" s="117"/>
      <c r="C633" s="117"/>
      <c r="D633" s="118"/>
      <c r="E633" s="79"/>
      <c r="F633" s="79"/>
      <c r="G633" s="79"/>
      <c r="J633" s="79"/>
      <c r="K633" s="76"/>
      <c r="L633" s="79"/>
      <c r="M633" s="79"/>
      <c r="N633" s="79"/>
    </row>
    <row r="634" spans="1:14" ht="23.25" x14ac:dyDescent="0.25">
      <c r="A634" s="156"/>
      <c r="B634" s="117"/>
      <c r="C634" s="117"/>
      <c r="D634" s="118"/>
      <c r="E634" s="79"/>
      <c r="F634" s="79"/>
      <c r="G634" s="79"/>
      <c r="J634" s="79"/>
      <c r="K634" s="76"/>
      <c r="L634" s="79"/>
      <c r="M634" s="79"/>
      <c r="N634" s="79"/>
    </row>
    <row r="635" spans="1:14" ht="23.25" x14ac:dyDescent="0.25">
      <c r="A635" s="156"/>
      <c r="B635" s="117"/>
      <c r="C635" s="117"/>
      <c r="D635" s="118"/>
      <c r="E635" s="79"/>
      <c r="F635" s="79"/>
      <c r="G635" s="79"/>
      <c r="J635" s="79"/>
      <c r="K635" s="76"/>
      <c r="L635" s="79"/>
      <c r="M635" s="79"/>
      <c r="N635" s="79"/>
    </row>
    <row r="636" spans="1:14" ht="23.25" x14ac:dyDescent="0.25">
      <c r="A636" s="156"/>
      <c r="B636" s="117"/>
      <c r="C636" s="117"/>
      <c r="D636" s="118"/>
      <c r="E636" s="79"/>
      <c r="F636" s="79"/>
      <c r="G636" s="79"/>
      <c r="J636" s="79"/>
      <c r="K636" s="76"/>
      <c r="L636" s="79"/>
      <c r="M636" s="79"/>
      <c r="N636" s="79"/>
    </row>
    <row r="637" spans="1:14" ht="23.25" x14ac:dyDescent="0.25">
      <c r="A637" s="156"/>
      <c r="B637" s="117"/>
      <c r="C637" s="117"/>
      <c r="D637" s="118"/>
      <c r="E637" s="79"/>
      <c r="F637" s="79"/>
      <c r="G637" s="79"/>
      <c r="J637" s="79"/>
      <c r="K637" s="76"/>
      <c r="L637" s="79"/>
      <c r="M637" s="79"/>
      <c r="N637" s="79"/>
    </row>
    <row r="638" spans="1:14" ht="23.25" x14ac:dyDescent="0.25">
      <c r="A638" s="156"/>
      <c r="B638" s="117"/>
      <c r="C638" s="117"/>
      <c r="D638" s="118"/>
      <c r="E638" s="79"/>
      <c r="F638" s="79"/>
      <c r="G638" s="79"/>
      <c r="J638" s="79"/>
      <c r="K638" s="76"/>
      <c r="L638" s="79"/>
      <c r="M638" s="79"/>
      <c r="N638" s="79"/>
    </row>
    <row r="639" spans="1:14" ht="23.25" x14ac:dyDescent="0.25">
      <c r="A639" s="156"/>
      <c r="B639" s="117"/>
      <c r="C639" s="117"/>
      <c r="D639" s="118"/>
      <c r="E639" s="79"/>
      <c r="F639" s="79"/>
      <c r="G639" s="79"/>
      <c r="J639" s="79"/>
      <c r="K639" s="76"/>
      <c r="L639" s="79"/>
      <c r="M639" s="79"/>
      <c r="N639" s="79"/>
    </row>
    <row r="640" spans="1:14" ht="23.25" x14ac:dyDescent="0.25">
      <c r="A640" s="156"/>
      <c r="B640" s="117"/>
      <c r="C640" s="117"/>
      <c r="D640" s="118"/>
      <c r="E640" s="79"/>
      <c r="F640" s="79"/>
      <c r="G640" s="79"/>
      <c r="J640" s="79"/>
      <c r="K640" s="76"/>
      <c r="L640" s="79"/>
      <c r="M640" s="79"/>
      <c r="N640" s="79"/>
    </row>
    <row r="641" spans="1:14" ht="23.25" x14ac:dyDescent="0.25">
      <c r="A641" s="156"/>
      <c r="B641" s="117"/>
      <c r="C641" s="117"/>
      <c r="D641" s="118"/>
      <c r="E641" s="79"/>
      <c r="F641" s="79"/>
      <c r="G641" s="79"/>
      <c r="J641" s="79"/>
      <c r="K641" s="76"/>
      <c r="L641" s="79"/>
      <c r="M641" s="79"/>
      <c r="N641" s="79"/>
    </row>
    <row r="642" spans="1:14" ht="23.25" x14ac:dyDescent="0.25">
      <c r="A642" s="156"/>
      <c r="B642" s="117"/>
      <c r="C642" s="117"/>
      <c r="D642" s="118"/>
      <c r="E642" s="79"/>
      <c r="F642" s="79"/>
      <c r="G642" s="79"/>
      <c r="J642" s="79"/>
      <c r="K642" s="76"/>
      <c r="L642" s="79"/>
      <c r="M642" s="79"/>
      <c r="N642" s="79"/>
    </row>
    <row r="643" spans="1:14" ht="23.25" x14ac:dyDescent="0.25">
      <c r="A643" s="156"/>
      <c r="B643" s="117"/>
      <c r="C643" s="117"/>
      <c r="D643" s="118"/>
      <c r="E643" s="79"/>
      <c r="F643" s="79"/>
      <c r="G643" s="79"/>
      <c r="J643" s="79"/>
      <c r="K643" s="76"/>
      <c r="L643" s="79"/>
      <c r="M643" s="79"/>
      <c r="N643" s="79"/>
    </row>
    <row r="644" spans="1:14" ht="23.25" x14ac:dyDescent="0.25">
      <c r="A644" s="156"/>
      <c r="B644" s="117"/>
      <c r="C644" s="117"/>
      <c r="D644" s="118"/>
      <c r="E644" s="79"/>
      <c r="F644" s="79"/>
      <c r="G644" s="79"/>
      <c r="J644" s="79"/>
      <c r="K644" s="76"/>
      <c r="L644" s="79"/>
      <c r="M644" s="79"/>
      <c r="N644" s="79"/>
    </row>
    <row r="645" spans="1:14" ht="23.25" x14ac:dyDescent="0.25">
      <c r="A645" s="156"/>
      <c r="B645" s="117"/>
      <c r="C645" s="117"/>
      <c r="D645" s="118"/>
      <c r="E645" s="79"/>
      <c r="F645" s="79"/>
      <c r="G645" s="79"/>
      <c r="J645" s="79"/>
      <c r="K645" s="76"/>
      <c r="L645" s="79"/>
      <c r="M645" s="79"/>
      <c r="N645" s="79"/>
    </row>
    <row r="646" spans="1:14" ht="23.25" x14ac:dyDescent="0.25">
      <c r="A646" s="156"/>
      <c r="B646" s="117"/>
      <c r="C646" s="117"/>
      <c r="D646" s="118"/>
      <c r="E646" s="79"/>
      <c r="F646" s="79"/>
      <c r="G646" s="79"/>
      <c r="J646" s="79"/>
      <c r="K646" s="76"/>
      <c r="L646" s="79"/>
      <c r="M646" s="79"/>
      <c r="N646" s="79"/>
    </row>
    <row r="647" spans="1:14" ht="23.25" x14ac:dyDescent="0.25">
      <c r="A647" s="156"/>
      <c r="B647" s="117"/>
      <c r="C647" s="117"/>
      <c r="D647" s="118"/>
      <c r="E647" s="79"/>
      <c r="F647" s="79"/>
      <c r="G647" s="79"/>
      <c r="J647" s="79"/>
      <c r="K647" s="76"/>
      <c r="L647" s="79"/>
      <c r="M647" s="79"/>
      <c r="N647" s="79"/>
    </row>
    <row r="648" spans="1:14" ht="23.25" x14ac:dyDescent="0.25">
      <c r="A648" s="156"/>
      <c r="B648" s="117"/>
      <c r="C648" s="117"/>
      <c r="D648" s="118"/>
      <c r="E648" s="79"/>
      <c r="F648" s="79"/>
      <c r="G648" s="79"/>
      <c r="J648" s="79"/>
      <c r="K648" s="76"/>
      <c r="L648" s="79"/>
      <c r="M648" s="79"/>
      <c r="N648" s="79"/>
    </row>
    <row r="649" spans="1:14" ht="23.25" x14ac:dyDescent="0.25">
      <c r="A649" s="156"/>
      <c r="B649" s="117"/>
      <c r="C649" s="117"/>
      <c r="D649" s="118"/>
      <c r="E649" s="79"/>
      <c r="F649" s="79"/>
      <c r="G649" s="79"/>
      <c r="J649" s="79"/>
      <c r="K649" s="76"/>
      <c r="L649" s="79"/>
      <c r="M649" s="79"/>
      <c r="N649" s="79"/>
    </row>
    <row r="650" spans="1:14" ht="23.25" x14ac:dyDescent="0.25">
      <c r="A650" s="156"/>
      <c r="B650" s="117"/>
      <c r="C650" s="117"/>
      <c r="D650" s="118"/>
      <c r="E650" s="79"/>
      <c r="F650" s="79"/>
      <c r="G650" s="79"/>
      <c r="J650" s="79"/>
      <c r="K650" s="76"/>
      <c r="L650" s="79"/>
      <c r="M650" s="79"/>
      <c r="N650" s="79"/>
    </row>
    <row r="651" spans="1:14" ht="23.25" x14ac:dyDescent="0.25">
      <c r="A651" s="156"/>
      <c r="B651" s="117"/>
      <c r="C651" s="117"/>
      <c r="D651" s="118"/>
      <c r="E651" s="79"/>
      <c r="F651" s="79"/>
      <c r="G651" s="79"/>
      <c r="J651" s="79"/>
      <c r="K651" s="76"/>
      <c r="L651" s="79"/>
      <c r="M651" s="79"/>
      <c r="N651" s="79"/>
    </row>
    <row r="652" spans="1:14" ht="23.25" x14ac:dyDescent="0.25">
      <c r="A652" s="156"/>
      <c r="B652" s="117"/>
      <c r="C652" s="117"/>
      <c r="D652" s="118"/>
      <c r="E652" s="79"/>
      <c r="F652" s="79"/>
      <c r="G652" s="79"/>
      <c r="J652" s="79"/>
      <c r="K652" s="76"/>
      <c r="L652" s="79"/>
      <c r="M652" s="79"/>
      <c r="N652" s="79"/>
    </row>
    <row r="653" spans="1:14" ht="23.25" x14ac:dyDescent="0.25">
      <c r="A653" s="156"/>
      <c r="B653" s="117"/>
      <c r="C653" s="117"/>
      <c r="D653" s="118"/>
      <c r="E653" s="79"/>
      <c r="F653" s="79"/>
      <c r="G653" s="79"/>
      <c r="J653" s="79"/>
      <c r="K653" s="76"/>
      <c r="L653" s="79"/>
      <c r="M653" s="79"/>
      <c r="N653" s="79"/>
    </row>
    <row r="654" spans="1:14" ht="23.25" x14ac:dyDescent="0.25">
      <c r="A654" s="156"/>
      <c r="B654" s="117"/>
      <c r="C654" s="117"/>
      <c r="D654" s="118"/>
      <c r="E654" s="79"/>
      <c r="F654" s="79"/>
      <c r="G654" s="79"/>
      <c r="J654" s="79"/>
      <c r="K654" s="76"/>
      <c r="L654" s="79"/>
      <c r="M654" s="79"/>
      <c r="N654" s="79"/>
    </row>
    <row r="655" spans="1:14" ht="23.25" x14ac:dyDescent="0.25">
      <c r="A655" s="156"/>
      <c r="B655" s="117"/>
      <c r="C655" s="117"/>
      <c r="D655" s="118"/>
      <c r="E655" s="79"/>
      <c r="F655" s="79"/>
      <c r="G655" s="79"/>
      <c r="J655" s="79"/>
      <c r="K655" s="76"/>
      <c r="L655" s="79"/>
      <c r="M655" s="79"/>
      <c r="N655" s="79"/>
    </row>
    <row r="656" spans="1:14" ht="23.25" x14ac:dyDescent="0.25">
      <c r="A656" s="156"/>
      <c r="B656" s="117"/>
      <c r="C656" s="117"/>
      <c r="D656" s="118"/>
      <c r="E656" s="79"/>
      <c r="F656" s="79"/>
      <c r="G656" s="79"/>
      <c r="J656" s="79"/>
      <c r="K656" s="76"/>
      <c r="L656" s="79"/>
      <c r="M656" s="79"/>
      <c r="N656" s="79"/>
    </row>
    <row r="657" spans="1:14" ht="23.25" x14ac:dyDescent="0.25">
      <c r="A657" s="156"/>
      <c r="B657" s="117"/>
      <c r="C657" s="117"/>
      <c r="D657" s="118"/>
      <c r="E657" s="79"/>
      <c r="F657" s="79"/>
      <c r="G657" s="79"/>
      <c r="J657" s="79"/>
      <c r="K657" s="76"/>
      <c r="L657" s="79"/>
      <c r="M657" s="79"/>
      <c r="N657" s="79"/>
    </row>
    <row r="658" spans="1:14" ht="23.25" x14ac:dyDescent="0.25">
      <c r="A658" s="156"/>
      <c r="B658" s="117"/>
      <c r="C658" s="117"/>
      <c r="D658" s="118"/>
      <c r="E658" s="79"/>
      <c r="F658" s="79"/>
      <c r="G658" s="79"/>
      <c r="J658" s="79"/>
      <c r="K658" s="76"/>
      <c r="L658" s="79"/>
      <c r="M658" s="79"/>
      <c r="N658" s="79"/>
    </row>
    <row r="659" spans="1:14" ht="23.25" x14ac:dyDescent="0.25">
      <c r="A659" s="156"/>
      <c r="B659" s="117"/>
      <c r="C659" s="117"/>
      <c r="D659" s="118"/>
      <c r="E659" s="79"/>
      <c r="F659" s="79"/>
      <c r="G659" s="79"/>
      <c r="J659" s="79"/>
      <c r="K659" s="76"/>
      <c r="L659" s="79"/>
      <c r="M659" s="79"/>
      <c r="N659" s="79"/>
    </row>
    <row r="660" spans="1:14" ht="23.25" x14ac:dyDescent="0.25">
      <c r="A660" s="156"/>
      <c r="B660" s="117"/>
      <c r="C660" s="117"/>
      <c r="D660" s="118"/>
      <c r="E660" s="79"/>
      <c r="F660" s="79"/>
      <c r="G660" s="79"/>
      <c r="J660" s="79"/>
      <c r="K660" s="76"/>
      <c r="L660" s="79"/>
      <c r="M660" s="79"/>
      <c r="N660" s="79"/>
    </row>
    <row r="661" spans="1:14" ht="23.25" x14ac:dyDescent="0.25">
      <c r="A661" s="156"/>
      <c r="B661" s="117"/>
      <c r="C661" s="117"/>
      <c r="D661" s="118"/>
      <c r="E661" s="79"/>
      <c r="F661" s="79"/>
      <c r="G661" s="79"/>
      <c r="J661" s="79"/>
      <c r="K661" s="76"/>
      <c r="L661" s="79"/>
      <c r="M661" s="79"/>
      <c r="N661" s="79"/>
    </row>
    <row r="662" spans="1:14" thickBot="1" x14ac:dyDescent="0.3">
      <c r="A662" s="156"/>
      <c r="B662" s="117"/>
      <c r="C662" s="117"/>
      <c r="D662" s="118"/>
      <c r="E662" s="79"/>
      <c r="F662" s="79"/>
      <c r="G662" s="79"/>
      <c r="J662" s="79"/>
      <c r="K662" s="76"/>
      <c r="L662" s="79"/>
      <c r="M662" s="79"/>
      <c r="N662" s="79"/>
    </row>
  </sheetData>
  <dataConsolidate/>
  <mergeCells count="65">
    <mergeCell ref="L99:L105"/>
    <mergeCell ref="C114:C129"/>
    <mergeCell ref="B114:B129"/>
    <mergeCell ref="L111:L162"/>
    <mergeCell ref="C107:C109"/>
    <mergeCell ref="L82:L86"/>
    <mergeCell ref="L74:L80"/>
    <mergeCell ref="C88:C97"/>
    <mergeCell ref="L60:L72"/>
    <mergeCell ref="B88:B97"/>
    <mergeCell ref="K88:K97"/>
    <mergeCell ref="L88:L97"/>
    <mergeCell ref="E2:G2"/>
    <mergeCell ref="A2:D2"/>
    <mergeCell ref="A87:A105"/>
    <mergeCell ref="K99:K105"/>
    <mergeCell ref="K33:K41"/>
    <mergeCell ref="B60:B72"/>
    <mergeCell ref="J2:N2"/>
    <mergeCell ref="A22:A41"/>
    <mergeCell ref="A3:B3"/>
    <mergeCell ref="K82:K86"/>
    <mergeCell ref="K60:K72"/>
    <mergeCell ref="B82:B86"/>
    <mergeCell ref="C82:C86"/>
    <mergeCell ref="B99:B105"/>
    <mergeCell ref="C99:C105"/>
    <mergeCell ref="A42:A72"/>
    <mergeCell ref="B33:B41"/>
    <mergeCell ref="C33:C41"/>
    <mergeCell ref="C74:C80"/>
    <mergeCell ref="B74:B80"/>
    <mergeCell ref="C60:C72"/>
    <mergeCell ref="L43:L58"/>
    <mergeCell ref="L23:L31"/>
    <mergeCell ref="L33:L41"/>
    <mergeCell ref="K74:K80"/>
    <mergeCell ref="A4:A21"/>
    <mergeCell ref="B4:B13"/>
    <mergeCell ref="C4:C13"/>
    <mergeCell ref="K4:K13"/>
    <mergeCell ref="L4:L13"/>
    <mergeCell ref="L15:L21"/>
    <mergeCell ref="K15:K21"/>
    <mergeCell ref="B15:B21"/>
    <mergeCell ref="C15:C21"/>
    <mergeCell ref="A73:A86"/>
    <mergeCell ref="C43:C58"/>
    <mergeCell ref="B43:B58"/>
    <mergeCell ref="E1:G1"/>
    <mergeCell ref="B107:B109"/>
    <mergeCell ref="A106:A162"/>
    <mergeCell ref="K107:K109"/>
    <mergeCell ref="L107:L109"/>
    <mergeCell ref="B130:B156"/>
    <mergeCell ref="C130:C156"/>
    <mergeCell ref="C157:C162"/>
    <mergeCell ref="B157:B162"/>
    <mergeCell ref="K111:K162"/>
    <mergeCell ref="B111:B113"/>
    <mergeCell ref="C111:C113"/>
    <mergeCell ref="B23:B31"/>
    <mergeCell ref="C23:C31"/>
    <mergeCell ref="K23:K31"/>
    <mergeCell ref="K43:K58"/>
  </mergeCells>
  <conditionalFormatting sqref="B4">
    <cfRule type="expression" dxfId="97" priority="105">
      <formula>COUNTIF($J4:$J11, 0)&gt;0</formula>
    </cfRule>
    <cfRule type="expression" dxfId="96" priority="106">
      <formula>AND($J4=0, $J5=0, $J6=0, $J7=0, $J8=0, $J4&lt;&gt;"", $J5&lt;&gt;"", $J6&lt;&gt;"", $J7&lt;&gt;"", $J8&lt;&gt;"", $J9&lt;&gt;"", $J10&lt;&gt;"", $J11&lt;&gt;"")</formula>
    </cfRule>
    <cfRule type="expression" dxfId="95" priority="107">
      <formula>AND($J4=1, $J5=1, $J6=1, $J7=1, $J8=1, $J9=1, $J10=1, $J11=1)</formula>
    </cfRule>
  </conditionalFormatting>
  <conditionalFormatting sqref="B15">
    <cfRule type="expression" dxfId="94" priority="101">
      <formula>AND($J15=1, $J16=1, $J17=1, $J18=1, $J19=1)</formula>
    </cfRule>
    <cfRule type="expression" dxfId="93" priority="99">
      <formula>COUNTIF($J15:$J19, 0)&gt;0</formula>
    </cfRule>
    <cfRule type="expression" dxfId="92" priority="100">
      <formula>AND($J15=0, $J16=0, $J17=0, $J18=0, $J19=0, $J15&lt;&gt;"", $J16&lt;&gt;"", $J17&lt;&gt;"", $J18&lt;&gt;"", $J19&lt;&gt;"")</formula>
    </cfRule>
  </conditionalFormatting>
  <conditionalFormatting sqref="B74">
    <cfRule type="expression" dxfId="91" priority="61">
      <formula>AND($J74=1, $J75=1, $J76=1, $J77=1, $J78=1)</formula>
    </cfRule>
    <cfRule type="expression" dxfId="90" priority="60">
      <formula>AND($J74=0, $J75=0, $J76=0, $J77=0, $J78=0, $J74&lt;&gt;"", $J75&lt;&gt;"", $J76&lt;&gt;"", $J77&lt;&gt;"", $J78&lt;&gt;"")</formula>
    </cfRule>
    <cfRule type="expression" dxfId="89" priority="59">
      <formula>COUNTIF($J74:$J78, 0)&gt;0</formula>
    </cfRule>
  </conditionalFormatting>
  <conditionalFormatting sqref="B88">
    <cfRule type="expression" dxfId="88" priority="44">
      <formula>COUNTIF($J88:$J95, 0)&gt;0</formula>
    </cfRule>
    <cfRule type="expression" dxfId="87" priority="45">
      <formula>AND($J88=0, $J89=0, $J90=0, $J91=0, $J92=0, $J88&lt;&gt;"", $J89&lt;&gt;"", $J90&lt;&gt;"", $J91&lt;&gt;"", $J92&lt;&gt;"", $J93&lt;&gt;"", $J94&lt;&gt;"", $J95&lt;&gt;"")</formula>
    </cfRule>
    <cfRule type="expression" dxfId="86" priority="46">
      <formula>AND($J88=1, $J89=1, $J90=1, $J91=1, $J92=1, $J93=1, $J94=1, $J95=1)</formula>
    </cfRule>
  </conditionalFormatting>
  <conditionalFormatting sqref="B99">
    <cfRule type="expression" dxfId="85" priority="35">
      <formula>COUNTIF($J99:$J103, 0)&gt;0</formula>
    </cfRule>
    <cfRule type="expression" dxfId="84" priority="36">
      <formula>AND($J99=0, $J100=0, $J101=0, $J102=0, $J103=0, $J99&lt;&gt;"", $J100&lt;&gt;"", $J101&lt;&gt;"", $J102&lt;&gt;"", $J103&lt;&gt;"")</formula>
    </cfRule>
    <cfRule type="expression" dxfId="83" priority="37">
      <formula>AND($J99=1, $J100=1, $J101=1, $J102=1, $J103=1)</formula>
    </cfRule>
  </conditionalFormatting>
  <conditionalFormatting sqref="B157">
    <cfRule type="expression" dxfId="82" priority="5">
      <formula>AND($J157=0, $J158=0, $J159=0, $J160=0, $J161=0, $J157&lt;&gt;"", $J158&lt;&gt;"", $J159&lt;&gt;"", $J160&lt;&gt;"", $J161&lt;&gt;"", $J162&lt;&gt;"")</formula>
    </cfRule>
    <cfRule type="expression" dxfId="81" priority="6">
      <formula>AND($J157=1, $J158=1, $J159=1, $J160=1, $J161=1, $J162=1)</formula>
    </cfRule>
  </conditionalFormatting>
  <conditionalFormatting sqref="B23:C23">
    <cfRule type="expression" dxfId="80" priority="92">
      <formula>AND($J23=1, $J24=1, $J25=1, $J26=1, $J27=1, $J28=1, $J29=1, $J30=1, $J31=1)</formula>
    </cfRule>
    <cfRule type="expression" dxfId="79" priority="91">
      <formula>AND($J23=0, $J24=0, $J25=0, $J26=0, $J27=0, $J28=0, $J29=0, $J30=0, $J31=0, $J23&lt;&gt;"", $J24&lt;&gt;"", $J25&lt;&gt;"", $J26&lt;&gt;"", $J27&lt;&gt;"", $J28&lt;&gt;"", $J29&lt;&gt;"", $J30&lt;&gt;"", $J31&lt;&gt;"")</formula>
    </cfRule>
    <cfRule type="expression" dxfId="78" priority="90">
      <formula>COUNTIF($J23:$J31, 0)&gt;0</formula>
    </cfRule>
  </conditionalFormatting>
  <conditionalFormatting sqref="B33:C33">
    <cfRule type="expression" dxfId="77" priority="86">
      <formula>AND($J33=1, $J34=1, $J35=1, $J36=1, $J37=1, $J38=1, $J39=1, $J40=1, $J41=1)</formula>
    </cfRule>
    <cfRule type="expression" dxfId="76" priority="85">
      <formula>AND($J33=0, $J34=0, $J35=0, $J36=0, $J37=0, $J38=0, $J39=0, $J40=0, $J41=0, $J33&lt;&gt;"", $J34&lt;&gt;"", $J35&lt;&gt;"", $J36&lt;&gt;"", $J37&lt;&gt;"", $J38&lt;&gt;"", $J39&lt;&gt;"", $J40&lt;&gt;"", $J41&lt;&gt;"")</formula>
    </cfRule>
    <cfRule type="expression" dxfId="75" priority="84">
      <formula>COUNTIF($J33:$J41, 0)&gt;0</formula>
    </cfRule>
  </conditionalFormatting>
  <conditionalFormatting sqref="B43:C43">
    <cfRule type="expression" dxfId="74" priority="71">
      <formula>AND($J43=0, $J44=0, $J45=0, $J46=0, $J47=0, $J48=0, $J49=0, $J50=0, $J51=0, $J52=0, $J53=0, $J54=0, $J55=0, $J56=0, $J57=0, $J58=0, $J43&lt;&gt;"", $J44&lt;&gt;"", $J45&lt;&gt;"", $J46&lt;&gt;"", $J47&lt;&gt;"", $J48&lt;&gt;"", $J49&lt;&gt;"", $J50&lt;&gt;"", $J51&lt;&gt;"", $J52&lt;&gt;"", $J53&lt;&gt;"", $J54&lt;&gt;"", $J55&lt;&gt;"", $J56&lt;&gt;"", $J57&lt;&gt;"", $J58&lt;&gt;"")</formula>
    </cfRule>
    <cfRule type="expression" dxfId="73" priority="72">
      <formula>AND($J43=1, $J44=1, $J45=1, $J46=1, $J47=1, $J48=1, $J49=1, $J50=1, $J51=1, $J52=1, $J53=1, $J54=1, $J55=1, $J56=1, $J57=1, $J58=1)</formula>
    </cfRule>
    <cfRule type="expression" dxfId="72" priority="68">
      <formula>COUNTIF($J43:$J58, 0)&gt;0</formula>
    </cfRule>
  </conditionalFormatting>
  <conditionalFormatting sqref="B60:C60">
    <cfRule type="expression" dxfId="71" priority="79">
      <formula>AND($J60=0, $J61=0, $J62=0, $J63=0, $J64=0, $J65=0, $J66=0, $J67=0, $J68=0, $J69=0, $J70=0, $J71=0, $J72=0, $J60&lt;&gt;"", $J61&lt;&gt;"", $J62&lt;&gt;"", $J63&lt;&gt;"", $J64&lt;&gt;"", $J65&lt;&gt;"", $J66&lt;&gt;"", $J67&lt;&gt;"", $J68&lt;&gt;"", $J69&lt;&gt;"", $J70&lt;&gt;"", $J71&lt;&gt;"", $J72&lt;&gt;"")</formula>
    </cfRule>
    <cfRule type="expression" dxfId="70" priority="76">
      <formula>COUNTIF($J60:$J72, 0)&gt;0</formula>
    </cfRule>
    <cfRule type="expression" dxfId="69" priority="80">
      <formula>AND($J60=1, $J61=1, $J62=1, $J63=1, $J64=1, $J65=1, $J66=1, $J67=1, $J68=1, $J69=1, $J70=1, $J71=1, $J72=1)</formula>
    </cfRule>
  </conditionalFormatting>
  <conditionalFormatting sqref="B82:C82">
    <cfRule type="expression" dxfId="68" priority="56">
      <formula>COUNTIF($J82:$J86, 0)&gt;0</formula>
    </cfRule>
    <cfRule type="expression" dxfId="67" priority="58">
      <formula>AND($J82=1, $J83=1, $J84=1, $J85=1, $J86=1)</formula>
    </cfRule>
    <cfRule type="expression" dxfId="66" priority="57">
      <formula>AND($J82=0, $J83=0, $J84=0, $J85=0, $J86=0, $J82&lt;&gt;"", $J83&lt;&gt;"", $J84&lt;&gt;"", $J85&lt;&gt;"", $J86&lt;&gt;"")</formula>
    </cfRule>
  </conditionalFormatting>
  <conditionalFormatting sqref="B107:C107">
    <cfRule type="expression" dxfId="65" priority="31">
      <formula>AND($J107=1, $J108=1, $J109=1)</formula>
    </cfRule>
    <cfRule type="expression" dxfId="64" priority="29">
      <formula>COUNTIF($J107:$J109, 0)&gt;0</formula>
    </cfRule>
    <cfRule type="expression" dxfId="63" priority="30">
      <formula>AND($J107=0, $J108=0, $J109=0, $J107&lt;&gt;"", $J108&lt;&gt;"", $J109&lt;&gt;"")</formula>
    </cfRule>
  </conditionalFormatting>
  <conditionalFormatting sqref="B111:C111">
    <cfRule type="expression" dxfId="62" priority="24">
      <formula>AND($J111=0, $J112=0, $J113=0, $J111&lt;&gt;"", $J112&lt;&gt;"", $J113&lt;&gt;"")</formula>
    </cfRule>
    <cfRule type="expression" dxfId="61" priority="25">
      <formula>AND($J111=1, $J112=1, $J113=1)</formula>
    </cfRule>
    <cfRule type="expression" dxfId="60" priority="23">
      <formula>COUNTIF($J111:$J113, 0)&gt;0</formula>
    </cfRule>
  </conditionalFormatting>
  <conditionalFormatting sqref="B114:C114">
    <cfRule type="expression" dxfId="59" priority="17">
      <formula>COUNTIF($J114:$J129, 0)&gt;0</formula>
    </cfRule>
    <cfRule type="expression" dxfId="58" priority="19">
      <formula>AND($J114=1, $J115=1, $J116=1, $J117=1, $J118=1, $J119=1, $J120=1, $J121=1, $J122=1, $J123=1, $J124=1, $J125=1, $J126=1, $J127=1, $J128=1, $J129=1)</formula>
    </cfRule>
    <cfRule type="expression" dxfId="57" priority="18">
      <formula>AND($J114=0, $J115=0, $J116=0, $J117=0, $J118=0, $J119=0, $J120=0, $J121=0, $J122=0, $J123=0, $J124=0, $J125=0, $J126=0, $J127=0, $J128=0, $J129=0, $J114&lt;&gt;"", $J115&lt;&gt;"", $J116&lt;&gt;"", $J117&lt;&gt;"", $J118&lt;&gt;"", $J119&lt;&gt;"", $J120&lt;&gt;"", $J121&lt;&gt;"", $J122&lt;&gt;"", $J123&lt;&gt;"", $J124&lt;&gt;"", $J125&lt;&gt;"", $J126&lt;&gt;"", $J127&lt;&gt;"", $J128&lt;&gt;"", $J129&lt;&gt;"")</formula>
    </cfRule>
  </conditionalFormatting>
  <conditionalFormatting sqref="B130:C130">
    <cfRule type="expression" dxfId="56" priority="15">
      <formula>AND($J130=0, $J131=0, $J132=0, $J133=0, $J134=0, $J135=0, $J136=0, $J137=0, $J138=0, $J139=0, $J140=0, $J141=0, $J142=0, $J143=0, $J144=0, $J145=0, $J146=0, $J147=0, $J148=0, $J149=0, $J150=0, $J151=0, $J151=0, $J152=0, $J153=0, $J154=0, $J155=0, $J156=0, $J130&lt;&gt;"", $J131&lt;&gt;"", $J132&lt;&gt;"", $J133&lt;&gt;"", $J134&lt;&gt;"", $J135&lt;&gt;"", $J136&lt;&gt;"", $J137&lt;&gt;"", $J138&lt;&gt;"", $J139&lt;&gt;"", $J140&lt;&gt;"", $J141&lt;&gt;"", $J142&lt;&gt;"", $J143&lt;&gt;"", $J144&lt;&gt;"", $J145&lt;&gt;"", $J146&lt;&gt;"", $J147&lt;&gt;"", $J148&lt;&gt;"", $J149&lt;&gt;"", $J150&lt;&gt;"", $J151&lt;&gt;"", $J152&lt;&gt;"", $J153&lt;&gt;"", $J154&lt;&gt;"", $J155&lt;&gt;"", $J156&lt;&gt;"")</formula>
    </cfRule>
    <cfRule type="expression" dxfId="55" priority="16">
      <formula>AND($J130=1, $J131=1, $J132=1, $J133=1, $J134=1, $J135=1, $J136=1, $J137=1, $J138=1, $J139=1, $J140=1, $J141=1, $J142=1, $J143=1, $J144=1, $J145=1, $J146=1, $J147=1, $J148=1, $J149=1, $J150=1, $J151=1, $J152=1, $J153=1, $J154=1, $J155=1, $J156=1)</formula>
    </cfRule>
    <cfRule type="expression" dxfId="54" priority="12">
      <formula>COUNTIF($J130:$J156, 0)&gt;0</formula>
    </cfRule>
  </conditionalFormatting>
  <conditionalFormatting sqref="B157:C157">
    <cfRule type="expression" dxfId="53" priority="4">
      <formula>COUNTIF($J157:$J162, 0)&gt;0</formula>
    </cfRule>
  </conditionalFormatting>
  <conditionalFormatting sqref="C4">
    <cfRule type="expression" dxfId="52" priority="110">
      <formula>AND($J4=1, $J5=1, $J6=1, $J7=1, $J8=1, $J9=1, $J10=1, $J11=1, $J12=1, $J13=1)</formula>
    </cfRule>
    <cfRule type="expression" dxfId="51" priority="109">
      <formula>AND($J4=0, $J5=0, $J6=0, $J7=0, $J8=0, $J9=0, $J10=0, $J11=0, $J12=0, $J13=0, $J4&lt;&gt;"", $J5&lt;&gt;"", $J6&lt;&gt;"", $J7&lt;&gt;"", $J8&lt;&gt;"", $J9&lt;&gt;"", $J10&lt;&gt;"", $J11&lt;&gt;"", $J12&lt;&gt;"", $J13&lt;&gt;"")</formula>
    </cfRule>
    <cfRule type="expression" dxfId="50" priority="108">
      <formula>COUNTIF($J4:$J13, 0)&gt;0</formula>
    </cfRule>
  </conditionalFormatting>
  <conditionalFormatting sqref="C15">
    <cfRule type="expression" dxfId="49" priority="104">
      <formula>AND($J15=1, $J16=1, $J17=1, $J18=1, $J19=1, $J20=1, $J21=1)</formula>
    </cfRule>
    <cfRule type="expression" dxfId="48" priority="103">
      <formula>AND($J15=0, $J16=0, $J17=0, $J18=0, $J19=0, $J20=0, $J21=0, $J15&lt;&gt;"", $J16&lt;&gt;"", $J17&lt;&gt;"", $J18&lt;&gt;"", $J19&lt;&gt;"", $J20&lt;&gt;"", $J21&lt;&gt;"")</formula>
    </cfRule>
    <cfRule type="expression" dxfId="47" priority="102">
      <formula>COUNTIF($J15:$J21, 0)&gt;0</formula>
    </cfRule>
  </conditionalFormatting>
  <conditionalFormatting sqref="C74">
    <cfRule type="expression" dxfId="46" priority="63">
      <formula>AND($J74=0, $J75=0, $J76=0, $J77=0, $J78=0, $J79=0, $J80=0, $J74&lt;&gt;"", $J75&lt;&gt;"", $J76&lt;&gt;"", $J77&lt;&gt;"", $J78&lt;&gt;"", $J79&lt;&gt;"", $J80&lt;&gt;"")</formula>
    </cfRule>
    <cfRule type="expression" dxfId="45" priority="64">
      <formula>AND($J74=1, $J75=1, $J76=1, $J77=1, $J78=1, $J79=1, $J80=1)</formula>
    </cfRule>
    <cfRule type="expression" dxfId="44" priority="62">
      <formula>COUNTIF($J74:$J80, 0)&gt;0</formula>
    </cfRule>
  </conditionalFormatting>
  <conditionalFormatting sqref="C88">
    <cfRule type="expression" dxfId="43" priority="49">
      <formula>AND($J88=1, $J89=1, $J90=1, $J91=1, $J92=1, $J93=1, $J94=1, $J95=1, $J96=1, $J97=1)</formula>
    </cfRule>
    <cfRule type="expression" dxfId="42" priority="47">
      <formula>COUNTIF($J88:$J97, 0)&gt;0</formula>
    </cfRule>
    <cfRule type="expression" dxfId="41" priority="48">
      <formula>AND($J88=0, $J89=0, $J90=0, $J91=0, $J92=0, $J93=0, $J94=0, $J95=0, $J96=0, $J97=0, $J88&lt;&gt;"", $J89&lt;&gt;"", $J90&lt;&gt;"", $J91&lt;&gt;"", $J92&lt;&gt;"", $J93&lt;&gt;"", $J94&lt;&gt;"", $J95&lt;&gt;"", $J96&lt;&gt;"", $J97&lt;&gt;"")</formula>
    </cfRule>
  </conditionalFormatting>
  <conditionalFormatting sqref="C99">
    <cfRule type="expression" dxfId="40" priority="39">
      <formula>AND($J99=0, $J100=0, $J101=0, $J102=0, $J103=0, $J104=0, $J105=0, $J99&lt;&gt;"", $J100&lt;&gt;"", $J101&lt;&gt;"", $J102&lt;&gt;"", $J103&lt;&gt;"", $J104&lt;&gt;"", $J105&lt;&gt;"")</formula>
    </cfRule>
    <cfRule type="expression" dxfId="39" priority="38">
      <formula>COUNTIF($J99:$J105, 0)&gt;0</formula>
    </cfRule>
    <cfRule type="expression" dxfId="38" priority="40">
      <formula>AND($J99=1, $J100=1, $J101=1, $J102=1, $J103=1, $J104=1, $J105=1)</formula>
    </cfRule>
  </conditionalFormatting>
  <conditionalFormatting sqref="C157">
    <cfRule type="expression" dxfId="37" priority="7">
      <formula>AND($J157=0, $J158=0, $J159=0, $J160=0, $J161=0, $J162=0, $J157&lt;&gt;"", $J158&lt;&gt;"", $J159&lt;&gt;"", $J160&lt;&gt;"", $J161&lt;&gt;"", $J162&lt;&gt;"")</formula>
    </cfRule>
    <cfRule type="expression" dxfId="36" priority="8">
      <formula>AND($J157=1, $J158=1, $J159=1, $J160=1, $J161=1, $J162=1)</formula>
    </cfRule>
  </conditionalFormatting>
  <conditionalFormatting sqref="D4:D13">
    <cfRule type="expression" dxfId="35" priority="113">
      <formula>$E$4("Mapped")</formula>
    </cfRule>
    <cfRule type="expression" dxfId="34" priority="112">
      <formula>$J4=1</formula>
    </cfRule>
    <cfRule type="expression" dxfId="33" priority="111">
      <formula>AND($J4=0, $J4&lt;&gt;"")</formula>
    </cfRule>
  </conditionalFormatting>
  <conditionalFormatting sqref="D15:D21">
    <cfRule type="expression" dxfId="32" priority="98">
      <formula>$E$4("Mapped")</formula>
    </cfRule>
    <cfRule type="expression" dxfId="31" priority="97">
      <formula>$J15=1</formula>
    </cfRule>
    <cfRule type="expression" dxfId="30" priority="96">
      <formula>AND($J15=0, $J15&lt;&gt;"")</formula>
    </cfRule>
  </conditionalFormatting>
  <conditionalFormatting sqref="D23:D31">
    <cfRule type="expression" dxfId="29" priority="93">
      <formula>AND($J23=0, $J23&lt;&gt;"")</formula>
    </cfRule>
    <cfRule type="expression" dxfId="28" priority="94">
      <formula>$J23=1</formula>
    </cfRule>
    <cfRule type="expression" dxfId="27" priority="95">
      <formula>$E$4("Mapped")</formula>
    </cfRule>
  </conditionalFormatting>
  <conditionalFormatting sqref="D33:D41">
    <cfRule type="expression" dxfId="26" priority="89">
      <formula>$E$4("Mapped")</formula>
    </cfRule>
    <cfRule type="expression" dxfId="25" priority="88">
      <formula>$J33=1</formula>
    </cfRule>
    <cfRule type="expression" dxfId="24" priority="87">
      <formula>AND($J33=0, $J33&lt;&gt;"")</formula>
    </cfRule>
  </conditionalFormatting>
  <conditionalFormatting sqref="D43:D58">
    <cfRule type="expression" dxfId="23" priority="74">
      <formula>$J43=1</formula>
    </cfRule>
    <cfRule type="expression" dxfId="22" priority="75">
      <formula>$E$4("Mapped")</formula>
    </cfRule>
    <cfRule type="expression" dxfId="21" priority="73">
      <formula>AND($J43=0, $J43&lt;&gt;"")</formula>
    </cfRule>
  </conditionalFormatting>
  <conditionalFormatting sqref="D60:D72">
    <cfRule type="expression" dxfId="20" priority="83">
      <formula>$E$4("Mapped")</formula>
    </cfRule>
    <cfRule type="expression" dxfId="19" priority="82">
      <formula>$J60=1</formula>
    </cfRule>
    <cfRule type="expression" dxfId="18" priority="81">
      <formula>AND($J60=0, $J60&lt;&gt;"")</formula>
    </cfRule>
  </conditionalFormatting>
  <conditionalFormatting sqref="D74:D80">
    <cfRule type="expression" dxfId="17" priority="67">
      <formula>$E$4("Mapped")</formula>
    </cfRule>
    <cfRule type="expression" dxfId="16" priority="65">
      <formula>AND($J74=0, $J74&lt;&gt;"")</formula>
    </cfRule>
    <cfRule type="expression" dxfId="15" priority="66">
      <formula>$J74=1</formula>
    </cfRule>
  </conditionalFormatting>
  <conditionalFormatting sqref="D82:D86">
    <cfRule type="expression" dxfId="14" priority="54">
      <formula>$J82=1</formula>
    </cfRule>
    <cfRule type="expression" dxfId="13" priority="55">
      <formula>$E$4("Mapped")</formula>
    </cfRule>
    <cfRule type="expression" dxfId="12" priority="53">
      <formula>AND($J82=0, $J82&lt;&gt;"")</formula>
    </cfRule>
  </conditionalFormatting>
  <conditionalFormatting sqref="D88:D97">
    <cfRule type="expression" dxfId="11" priority="51">
      <formula>$J88=1</formula>
    </cfRule>
    <cfRule type="expression" dxfId="10" priority="50">
      <formula>AND($J88=0, $J88&lt;&gt;"")</formula>
    </cfRule>
    <cfRule type="expression" dxfId="9" priority="52">
      <formula>$E$4("Mapped")</formula>
    </cfRule>
  </conditionalFormatting>
  <conditionalFormatting sqref="D99:D105">
    <cfRule type="expression" dxfId="8" priority="41">
      <formula>AND($J99=0, $J99&lt;&gt;"")</formula>
    </cfRule>
    <cfRule type="expression" dxfId="7" priority="43">
      <formula>$E$4("Mapped")</formula>
    </cfRule>
    <cfRule type="expression" dxfId="6" priority="42">
      <formula>$J99=1</formula>
    </cfRule>
  </conditionalFormatting>
  <conditionalFormatting sqref="D107:D109">
    <cfRule type="expression" dxfId="5" priority="34">
      <formula>$E$4("Mapped")</formula>
    </cfRule>
    <cfRule type="expression" dxfId="4" priority="33">
      <formula>$J107=1</formula>
    </cfRule>
    <cfRule type="expression" dxfId="3" priority="32">
      <formula>AND($J107=0, $J107&lt;&gt;"")</formula>
    </cfRule>
  </conditionalFormatting>
  <conditionalFormatting sqref="D111:D162">
    <cfRule type="expression" dxfId="2" priority="1">
      <formula>AND($J111=0, $J111&lt;&gt;"")</formula>
    </cfRule>
    <cfRule type="expression" dxfId="1" priority="3">
      <formula>$E$4("Mapped")</formula>
    </cfRule>
    <cfRule type="expression" dxfId="0" priority="2">
      <formula>$J111=1</formula>
    </cfRule>
  </conditionalFormatting>
  <dataValidations count="2">
    <dataValidation type="list" allowBlank="1" showInputMessage="1" showErrorMessage="1" sqref="J3:J162" xr:uid="{7BCDC5A2-F5DD-42E4-9241-B934A5D86714}">
      <formula1>"0, 1"</formula1>
    </dataValidation>
    <dataValidation type="list" allowBlank="1" showInputMessage="1" showErrorMessage="1" sqref="M3" xr:uid="{30AEA975-3641-407F-AAA5-7D1DAD7506FB}">
      <formula1>$S$4:$S$22</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E3B69CA-236A-4C51-B7DE-F03038B35C21}">
          <x14:formula1>
            <xm:f>Feedback!$A$2:$A$17</xm:f>
          </x14:formula1>
          <xm:sqref>M4:M1048576</xm:sqref>
        </x14:dataValidation>
        <x14:dataValidation type="list" allowBlank="1" showInputMessage="1" showErrorMessage="1" xr:uid="{47921756-9F3A-45C3-B3DA-45D47075909F}">
          <x14:formula1>
            <xm:f>Feedback!$B$2:$B$17</xm:f>
          </x14:formula1>
          <xm:sqref>F4:F162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1"/>
  <sheetViews>
    <sheetView workbookViewId="0">
      <selection activeCell="G7" sqref="G7"/>
    </sheetView>
  </sheetViews>
  <sheetFormatPr defaultColWidth="8.7109375" defaultRowHeight="21.75" x14ac:dyDescent="0.6"/>
  <cols>
    <col min="1" max="1" width="8.7109375" style="178"/>
    <col min="2" max="2" width="74.140625" style="178" bestFit="1" customWidth="1"/>
    <col min="3" max="3" width="12.5703125" style="178" bestFit="1" customWidth="1"/>
    <col min="4" max="4" width="9.85546875" style="178" hidden="1" customWidth="1"/>
    <col min="5" max="5" width="15.7109375" style="178" hidden="1" customWidth="1"/>
    <col min="6" max="6" width="25.42578125" style="178" hidden="1" customWidth="1"/>
    <col min="7" max="7" width="30.28515625" style="192" customWidth="1"/>
    <col min="8" max="8" width="29.28515625" style="192" hidden="1" customWidth="1"/>
    <col min="9" max="9" width="37.85546875" style="192" customWidth="1"/>
    <col min="10" max="16384" width="8.7109375" style="178"/>
  </cols>
  <sheetData>
    <row r="1" spans="2:9" ht="91.9" customHeight="1" x14ac:dyDescent="0.6">
      <c r="B1" s="314" t="s">
        <v>278</v>
      </c>
      <c r="C1" s="314"/>
      <c r="D1" s="314"/>
      <c r="E1" s="314"/>
      <c r="F1" s="314"/>
      <c r="G1" s="314"/>
      <c r="H1" s="314"/>
      <c r="I1" s="314"/>
    </row>
    <row r="2" spans="2:9" x14ac:dyDescent="0.6">
      <c r="B2" s="7"/>
      <c r="C2" s="7"/>
      <c r="D2" s="7" t="s">
        <v>31</v>
      </c>
      <c r="E2" s="7" t="s">
        <v>30</v>
      </c>
      <c r="F2" s="7" t="s">
        <v>48</v>
      </c>
      <c r="G2" s="187" t="s">
        <v>34</v>
      </c>
      <c r="H2" s="188" t="s">
        <v>50</v>
      </c>
      <c r="I2" s="188" t="s">
        <v>49</v>
      </c>
    </row>
    <row r="3" spans="2:9" x14ac:dyDescent="0.6">
      <c r="B3" s="315">
        <v>1</v>
      </c>
      <c r="C3" s="179" t="s">
        <v>33</v>
      </c>
      <c r="D3" s="7">
        <v>1</v>
      </c>
      <c r="E3" s="7">
        <v>10</v>
      </c>
      <c r="F3" s="180">
        <f t="shared" ref="F3:F14" si="0">100/E3</f>
        <v>10</v>
      </c>
      <c r="G3" s="187">
        <f>SUM('Mapping Template'!L4:L13)</f>
        <v>0</v>
      </c>
      <c r="H3" s="189">
        <f>(E3/E15)*100</f>
        <v>6.8965517241379306</v>
      </c>
      <c r="I3" s="189">
        <f>(H3/100)*G3</f>
        <v>0</v>
      </c>
    </row>
    <row r="4" spans="2:9" x14ac:dyDescent="0.6">
      <c r="B4" s="315"/>
      <c r="C4" s="181" t="s">
        <v>32</v>
      </c>
      <c r="D4" s="7">
        <v>1</v>
      </c>
      <c r="E4" s="7">
        <v>7</v>
      </c>
      <c r="F4" s="180">
        <f t="shared" si="0"/>
        <v>14.285714285714286</v>
      </c>
      <c r="G4" s="187">
        <f>SUM('Mapping Template'!L15:L21)</f>
        <v>0</v>
      </c>
      <c r="H4" s="189" cm="1">
        <f t="array" ref="H4">(E4/_xlfn.ANCHORARRAY(E15))*100</f>
        <v>4.8275862068965516</v>
      </c>
      <c r="I4" s="189">
        <f t="shared" ref="I4:I11" si="1">(H4/100)*G4</f>
        <v>0</v>
      </c>
    </row>
    <row r="5" spans="2:9" x14ac:dyDescent="0.6">
      <c r="B5" s="313">
        <v>2</v>
      </c>
      <c r="C5" s="179" t="s">
        <v>33</v>
      </c>
      <c r="D5" s="7">
        <v>1</v>
      </c>
      <c r="E5" s="7">
        <v>9</v>
      </c>
      <c r="F5" s="180">
        <f t="shared" si="0"/>
        <v>11.111111111111111</v>
      </c>
      <c r="G5" s="187">
        <f>SUM('Mapping Template'!L23:L31)</f>
        <v>0</v>
      </c>
      <c r="H5" s="189">
        <f>(E5/E15)*100</f>
        <v>6.2068965517241379</v>
      </c>
      <c r="I5" s="189">
        <f t="shared" si="1"/>
        <v>0</v>
      </c>
    </row>
    <row r="6" spans="2:9" x14ac:dyDescent="0.6">
      <c r="B6" s="313"/>
      <c r="C6" s="181" t="s">
        <v>32</v>
      </c>
      <c r="D6" s="7">
        <v>1</v>
      </c>
      <c r="E6" s="7">
        <v>9</v>
      </c>
      <c r="F6" s="180">
        <f t="shared" si="0"/>
        <v>11.111111111111111</v>
      </c>
      <c r="G6" s="187">
        <f>SUM('Mapping Template'!L33:L41)</f>
        <v>0</v>
      </c>
      <c r="H6" s="189">
        <f>(E6/E15)*100</f>
        <v>6.2068965517241379</v>
      </c>
      <c r="I6" s="189">
        <f t="shared" si="1"/>
        <v>0</v>
      </c>
    </row>
    <row r="7" spans="2:9" x14ac:dyDescent="0.6">
      <c r="B7" s="313">
        <v>3</v>
      </c>
      <c r="C7" s="179" t="s">
        <v>33</v>
      </c>
      <c r="D7" s="7">
        <v>1</v>
      </c>
      <c r="E7" s="7">
        <v>16</v>
      </c>
      <c r="F7" s="180">
        <f t="shared" si="0"/>
        <v>6.25</v>
      </c>
      <c r="G7" s="187">
        <f>SUM('Mapping Template'!L43:L58)</f>
        <v>0</v>
      </c>
      <c r="H7" s="189">
        <f>(E7/E15)*100</f>
        <v>11.03448275862069</v>
      </c>
      <c r="I7" s="189">
        <f t="shared" si="1"/>
        <v>0</v>
      </c>
    </row>
    <row r="8" spans="2:9" x14ac:dyDescent="0.6">
      <c r="B8" s="313"/>
      <c r="C8" s="181" t="s">
        <v>32</v>
      </c>
      <c r="D8" s="7">
        <v>1</v>
      </c>
      <c r="E8" s="7">
        <v>13</v>
      </c>
      <c r="F8" s="180">
        <f t="shared" si="0"/>
        <v>7.6923076923076925</v>
      </c>
      <c r="G8" s="187">
        <f>SUM('Mapping Template'!L60:L72)</f>
        <v>0</v>
      </c>
      <c r="H8" s="189">
        <f>(E8/E15)*100</f>
        <v>8.9655172413793096</v>
      </c>
      <c r="I8" s="189">
        <f t="shared" si="1"/>
        <v>0</v>
      </c>
    </row>
    <row r="9" spans="2:9" x14ac:dyDescent="0.6">
      <c r="B9" s="313">
        <v>4</v>
      </c>
      <c r="C9" s="179" t="s">
        <v>33</v>
      </c>
      <c r="D9" s="7">
        <v>1</v>
      </c>
      <c r="E9" s="7">
        <v>7</v>
      </c>
      <c r="F9" s="180">
        <f t="shared" si="0"/>
        <v>14.285714285714286</v>
      </c>
      <c r="G9" s="187">
        <f>SUM('Mapping Template'!L74:L80)</f>
        <v>0</v>
      </c>
      <c r="H9" s="189">
        <f>(E9/E15)*100</f>
        <v>4.8275862068965516</v>
      </c>
      <c r="I9" s="189">
        <f t="shared" si="1"/>
        <v>0</v>
      </c>
    </row>
    <row r="10" spans="2:9" x14ac:dyDescent="0.6">
      <c r="B10" s="313"/>
      <c r="C10" s="181" t="s">
        <v>32</v>
      </c>
      <c r="D10" s="7">
        <v>1</v>
      </c>
      <c r="E10" s="7">
        <v>5</v>
      </c>
      <c r="F10" s="180">
        <f t="shared" si="0"/>
        <v>20</v>
      </c>
      <c r="G10" s="187">
        <f>SUM('Mapping Template'!L82:L86)</f>
        <v>0</v>
      </c>
      <c r="H10" s="189">
        <f>(E10/E15)*100</f>
        <v>3.4482758620689653</v>
      </c>
      <c r="I10" s="189">
        <f t="shared" si="1"/>
        <v>0</v>
      </c>
    </row>
    <row r="11" spans="2:9" x14ac:dyDescent="0.6">
      <c r="B11" s="313">
        <v>5</v>
      </c>
      <c r="C11" s="179" t="s">
        <v>33</v>
      </c>
      <c r="D11" s="7">
        <v>1</v>
      </c>
      <c r="E11" s="7">
        <v>10</v>
      </c>
      <c r="F11" s="180">
        <f t="shared" si="0"/>
        <v>10</v>
      </c>
      <c r="G11" s="187">
        <f>SUM('Mapping Template'!L88:L97)</f>
        <v>0</v>
      </c>
      <c r="H11" s="189">
        <f>(E11/E15)*100</f>
        <v>6.8965517241379306</v>
      </c>
      <c r="I11" s="189">
        <f t="shared" si="1"/>
        <v>0</v>
      </c>
    </row>
    <row r="12" spans="2:9" x14ac:dyDescent="0.6">
      <c r="B12" s="313"/>
      <c r="C12" s="181" t="s">
        <v>32</v>
      </c>
      <c r="D12" s="7">
        <v>1</v>
      </c>
      <c r="E12" s="7">
        <v>7</v>
      </c>
      <c r="F12" s="180">
        <f t="shared" si="0"/>
        <v>14.285714285714286</v>
      </c>
      <c r="G12" s="187">
        <f>SUM('Mapping Template'!L99:L105)</f>
        <v>0</v>
      </c>
      <c r="H12" s="189">
        <f>(E12/E15)*100</f>
        <v>4.8275862068965516</v>
      </c>
      <c r="I12" s="189">
        <f>(H12/100)*G12</f>
        <v>0</v>
      </c>
    </row>
    <row r="13" spans="2:9" x14ac:dyDescent="0.6">
      <c r="B13" s="311">
        <v>6</v>
      </c>
      <c r="C13" s="179" t="s">
        <v>33</v>
      </c>
      <c r="D13" s="7"/>
      <c r="E13" s="7"/>
      <c r="F13" s="180"/>
      <c r="G13" s="187">
        <f>SUM('Mapping Template'!L107:L109)</f>
        <v>0</v>
      </c>
      <c r="H13" s="189"/>
      <c r="I13" s="189">
        <f>(H13/100)*G13</f>
        <v>0</v>
      </c>
    </row>
    <row r="14" spans="2:9" x14ac:dyDescent="0.6">
      <c r="B14" s="312"/>
      <c r="C14" s="179" t="s">
        <v>32</v>
      </c>
      <c r="D14" s="7">
        <v>4</v>
      </c>
      <c r="E14" s="7">
        <v>52</v>
      </c>
      <c r="F14" s="180">
        <f t="shared" si="0"/>
        <v>1.9230769230769231</v>
      </c>
      <c r="G14" s="187">
        <f>SUM('Mapping Template'!L111:L162)</f>
        <v>0</v>
      </c>
      <c r="H14" s="189">
        <f>(E14/E15)*100</f>
        <v>35.862068965517238</v>
      </c>
      <c r="I14" s="189">
        <f>(H14/100)*G14</f>
        <v>0</v>
      </c>
    </row>
    <row r="15" spans="2:9" x14ac:dyDescent="0.6">
      <c r="B15" s="215" t="s">
        <v>47</v>
      </c>
      <c r="C15" s="182"/>
      <c r="D15" s="183">
        <f>SUM(D3:D14)</f>
        <v>14</v>
      </c>
      <c r="E15" s="183">
        <f>SUM(E3:E14)</f>
        <v>145</v>
      </c>
      <c r="F15" s="184"/>
      <c r="G15" s="190"/>
      <c r="H15" s="191">
        <f>SUM(H3:H14)</f>
        <v>99.999999999999986</v>
      </c>
      <c r="I15" s="191">
        <f>SUM(I3:I14)</f>
        <v>0</v>
      </c>
    </row>
    <row r="16" spans="2:9" x14ac:dyDescent="0.6">
      <c r="B16" s="185"/>
      <c r="C16" s="185"/>
      <c r="F16" s="186"/>
    </row>
    <row r="17" spans="2:6" x14ac:dyDescent="0.6">
      <c r="B17" s="185"/>
      <c r="C17" s="185"/>
      <c r="F17" s="186"/>
    </row>
    <row r="18" spans="2:6" x14ac:dyDescent="0.6">
      <c r="B18" s="185"/>
      <c r="C18" s="185"/>
      <c r="F18" s="186"/>
    </row>
    <row r="19" spans="2:6" x14ac:dyDescent="0.6">
      <c r="B19" s="185"/>
      <c r="C19" s="185"/>
    </row>
    <row r="20" spans="2:6" x14ac:dyDescent="0.6">
      <c r="B20" s="185"/>
      <c r="C20" s="185"/>
    </row>
    <row r="21" spans="2:6" x14ac:dyDescent="0.6">
      <c r="B21" s="185"/>
      <c r="C21" s="185"/>
    </row>
    <row r="22" spans="2:6" x14ac:dyDescent="0.6">
      <c r="B22" s="185"/>
      <c r="C22" s="185"/>
    </row>
    <row r="23" spans="2:6" x14ac:dyDescent="0.6">
      <c r="B23" s="185"/>
      <c r="C23" s="185"/>
    </row>
    <row r="24" spans="2:6" x14ac:dyDescent="0.6">
      <c r="B24" s="185"/>
      <c r="C24" s="185"/>
    </row>
    <row r="25" spans="2:6" x14ac:dyDescent="0.6">
      <c r="B25" s="185"/>
      <c r="C25" s="185"/>
    </row>
    <row r="26" spans="2:6" x14ac:dyDescent="0.6">
      <c r="B26" s="185"/>
      <c r="C26" s="185"/>
    </row>
    <row r="27" spans="2:6" x14ac:dyDescent="0.6">
      <c r="B27" s="185"/>
      <c r="C27" s="185"/>
    </row>
    <row r="28" spans="2:6" x14ac:dyDescent="0.6">
      <c r="B28" s="185"/>
      <c r="C28" s="185"/>
    </row>
    <row r="29" spans="2:6" x14ac:dyDescent="0.6">
      <c r="B29" s="185"/>
      <c r="C29" s="185"/>
    </row>
    <row r="30" spans="2:6" x14ac:dyDescent="0.6">
      <c r="B30" s="185"/>
      <c r="C30" s="185"/>
    </row>
    <row r="31" spans="2:6" x14ac:dyDescent="0.6">
      <c r="B31" s="185"/>
      <c r="C31" s="185"/>
    </row>
  </sheetData>
  <mergeCells count="7">
    <mergeCell ref="B13:B14"/>
    <mergeCell ref="B11:B12"/>
    <mergeCell ref="B1:I1"/>
    <mergeCell ref="B3:B4"/>
    <mergeCell ref="B5:B6"/>
    <mergeCell ref="B7:B8"/>
    <mergeCell ref="B9: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G12" sqref="G12"/>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5</v>
      </c>
      <c r="B1" s="3" t="s">
        <v>14</v>
      </c>
    </row>
    <row r="2" spans="1:2" ht="18.75" x14ac:dyDescent="0.5">
      <c r="A2" s="2" t="s">
        <v>6</v>
      </c>
      <c r="B2" s="2" t="s">
        <v>52</v>
      </c>
    </row>
    <row r="3" spans="1:2" ht="18.75" x14ac:dyDescent="0.5">
      <c r="A3" s="2" t="s">
        <v>7</v>
      </c>
      <c r="B3" s="2" t="s">
        <v>16</v>
      </c>
    </row>
    <row r="4" spans="1:2" ht="18.75" x14ac:dyDescent="0.5">
      <c r="A4" s="2" t="s">
        <v>3</v>
      </c>
      <c r="B4" s="2" t="s">
        <v>17</v>
      </c>
    </row>
    <row r="5" spans="1:2" ht="18.75" x14ac:dyDescent="0.5">
      <c r="A5" s="2" t="s">
        <v>8</v>
      </c>
      <c r="B5" s="2" t="s">
        <v>18</v>
      </c>
    </row>
    <row r="6" spans="1:2" ht="18.75" x14ac:dyDescent="0.5">
      <c r="A6" s="2" t="s">
        <v>9</v>
      </c>
      <c r="B6" s="2" t="s">
        <v>19</v>
      </c>
    </row>
    <row r="7" spans="1:2" ht="18.75" x14ac:dyDescent="0.5">
      <c r="A7" s="2" t="s">
        <v>10</v>
      </c>
      <c r="B7" s="2" t="s">
        <v>20</v>
      </c>
    </row>
    <row r="8" spans="1:2" ht="18.75" x14ac:dyDescent="0.5">
      <c r="A8" s="2" t="s">
        <v>11</v>
      </c>
      <c r="B8" s="2" t="s">
        <v>21</v>
      </c>
    </row>
    <row r="9" spans="1:2" ht="18.75" x14ac:dyDescent="0.5">
      <c r="A9" s="2" t="s">
        <v>12</v>
      </c>
      <c r="B9" s="2" t="s">
        <v>22</v>
      </c>
    </row>
    <row r="10" spans="1:2" ht="18.75" x14ac:dyDescent="0.5">
      <c r="A10" s="8" t="s">
        <v>56</v>
      </c>
      <c r="B10" s="2" t="s">
        <v>23</v>
      </c>
    </row>
    <row r="11" spans="1:2" ht="18.75" x14ac:dyDescent="0.5">
      <c r="A11" s="8" t="s">
        <v>57</v>
      </c>
      <c r="B11" s="2" t="s">
        <v>24</v>
      </c>
    </row>
    <row r="12" spans="1:2" ht="18.75" x14ac:dyDescent="0.5">
      <c r="A12" s="8" t="s">
        <v>58</v>
      </c>
      <c r="B12" s="2" t="s">
        <v>25</v>
      </c>
    </row>
    <row r="13" spans="1:2" ht="18.75" x14ac:dyDescent="0.5">
      <c r="A13" s="8" t="s">
        <v>59</v>
      </c>
      <c r="B13" s="2" t="s">
        <v>26</v>
      </c>
    </row>
    <row r="14" spans="1:2" ht="18.75" x14ac:dyDescent="0.5">
      <c r="A14" s="2" t="s">
        <v>60</v>
      </c>
      <c r="B14" s="2" t="s">
        <v>27</v>
      </c>
    </row>
    <row r="15" spans="1:2" ht="18.75" x14ac:dyDescent="0.5">
      <c r="A15" s="2" t="s">
        <v>13</v>
      </c>
      <c r="B15" s="2" t="s">
        <v>28</v>
      </c>
    </row>
    <row r="16" spans="1:2" ht="18.75" x14ac:dyDescent="0.5">
      <c r="A16" s="2" t="s">
        <v>13</v>
      </c>
      <c r="B16" s="4" t="s">
        <v>15</v>
      </c>
    </row>
    <row r="17" spans="1:2" ht="18.75" x14ac:dyDescent="0.5">
      <c r="A17" s="2" t="s">
        <v>13</v>
      </c>
      <c r="B17" s="2" t="s">
        <v>29</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M59"/>
  <sheetViews>
    <sheetView workbookViewId="0">
      <selection activeCell="I13" sqref="I13"/>
    </sheetView>
  </sheetViews>
  <sheetFormatPr defaultColWidth="8.85546875" defaultRowHeight="21.75" x14ac:dyDescent="0.6"/>
  <cols>
    <col min="1" max="1" width="9.42578125" style="195" customWidth="1"/>
    <col min="2" max="16384" width="8.85546875" style="195"/>
  </cols>
  <sheetData>
    <row r="1" spans="1:13" ht="27.75" thickBot="1" x14ac:dyDescent="0.8">
      <c r="A1" s="198" t="s">
        <v>53</v>
      </c>
    </row>
    <row r="2" spans="1:13" s="196" customFormat="1" ht="22.5" thickBot="1" x14ac:dyDescent="0.65">
      <c r="B2" s="193" t="s">
        <v>36</v>
      </c>
      <c r="C2" s="193" t="s">
        <v>37</v>
      </c>
      <c r="D2" s="193" t="s">
        <v>38</v>
      </c>
      <c r="E2" s="193" t="s">
        <v>39</v>
      </c>
      <c r="F2" s="193" t="s">
        <v>40</v>
      </c>
      <c r="G2" s="193" t="s">
        <v>41</v>
      </c>
      <c r="H2" s="193" t="s">
        <v>42</v>
      </c>
      <c r="I2" s="193" t="s">
        <v>43</v>
      </c>
      <c r="J2" s="193" t="s">
        <v>44</v>
      </c>
      <c r="K2" s="193" t="s">
        <v>45</v>
      </c>
      <c r="L2" s="193" t="s">
        <v>242</v>
      </c>
      <c r="M2" s="193" t="s">
        <v>46</v>
      </c>
    </row>
    <row r="3" spans="1:13" s="196" customFormat="1" ht="22.5" thickBot="1" x14ac:dyDescent="0.65">
      <c r="A3" s="196" t="s">
        <v>54</v>
      </c>
      <c r="B3" s="194">
        <f>100/B4</f>
        <v>10</v>
      </c>
      <c r="C3" s="194">
        <f>100/C4</f>
        <v>14.285714285714286</v>
      </c>
      <c r="D3" s="194">
        <f t="shared" ref="D3:M3" si="0">100/D4</f>
        <v>11.111111111111111</v>
      </c>
      <c r="E3" s="194">
        <f t="shared" si="0"/>
        <v>11.111111111111111</v>
      </c>
      <c r="F3" s="194">
        <f t="shared" si="0"/>
        <v>6.25</v>
      </c>
      <c r="G3" s="194">
        <f t="shared" si="0"/>
        <v>7.6923076923076925</v>
      </c>
      <c r="H3" s="194">
        <f t="shared" si="0"/>
        <v>14.285714285714286</v>
      </c>
      <c r="I3" s="194">
        <f t="shared" si="0"/>
        <v>20</v>
      </c>
      <c r="J3" s="194">
        <f t="shared" si="0"/>
        <v>10</v>
      </c>
      <c r="K3" s="194">
        <f t="shared" si="0"/>
        <v>14.285714285714286</v>
      </c>
      <c r="L3" s="194">
        <f t="shared" si="0"/>
        <v>33.333333333333336</v>
      </c>
      <c r="M3" s="194">
        <f t="shared" si="0"/>
        <v>1.9230769230769231</v>
      </c>
    </row>
    <row r="4" spans="1:13" s="196" customFormat="1" ht="22.5" thickBot="1" x14ac:dyDescent="0.65">
      <c r="A4" s="196" t="s">
        <v>55</v>
      </c>
      <c r="B4" s="194">
        <v>10</v>
      </c>
      <c r="C4" s="194">
        <v>7</v>
      </c>
      <c r="D4" s="194">
        <v>9</v>
      </c>
      <c r="E4" s="194">
        <v>9</v>
      </c>
      <c r="F4" s="194">
        <v>16</v>
      </c>
      <c r="G4" s="194">
        <v>13</v>
      </c>
      <c r="H4" s="194">
        <v>7</v>
      </c>
      <c r="I4" s="194">
        <v>5</v>
      </c>
      <c r="J4" s="194">
        <v>10</v>
      </c>
      <c r="K4" s="194">
        <v>7</v>
      </c>
      <c r="L4" s="194">
        <v>3</v>
      </c>
      <c r="M4" s="194">
        <v>52</v>
      </c>
    </row>
    <row r="5" spans="1:13" x14ac:dyDescent="0.6">
      <c r="A5" s="316" t="s">
        <v>31</v>
      </c>
      <c r="B5" s="197">
        <f>IF('Mapping Template'!$J4=1,B$3,0)</f>
        <v>0</v>
      </c>
      <c r="C5" s="197">
        <f>IF('Mapping Template'!$J15=1,C$3,0)</f>
        <v>0</v>
      </c>
      <c r="D5" s="197">
        <f>IF('Mapping Template'!$J23=1,D$3,0)</f>
        <v>0</v>
      </c>
      <c r="E5" s="197">
        <f>IF('Mapping Template'!$J33=1,E$3,0)</f>
        <v>0</v>
      </c>
      <c r="F5" s="197">
        <f>IF('Mapping Template'!$J43=1,F$3,0)</f>
        <v>0</v>
      </c>
      <c r="G5" s="197">
        <f>IF('Mapping Template'!$J60=1,G$3,0)</f>
        <v>0</v>
      </c>
      <c r="H5" s="197">
        <f>IF('Mapping Template'!$J74=1,H$3,0)</f>
        <v>0</v>
      </c>
      <c r="I5" s="197">
        <f>IF('Mapping Template'!$J82=1,I$3,0)</f>
        <v>0</v>
      </c>
      <c r="J5" s="197">
        <f>IF('Mapping Template'!$J88=1,J$3,0)</f>
        <v>0</v>
      </c>
      <c r="K5" s="197">
        <f>IF('Mapping Template'!$J99=1,K$3,0)</f>
        <v>0</v>
      </c>
      <c r="L5" s="197">
        <f>IF('Mapping Template'!$J107=1,L$3,0)</f>
        <v>0</v>
      </c>
      <c r="M5" s="197">
        <f>IF('Mapping Template'!$J111=1,M$3,0)</f>
        <v>0</v>
      </c>
    </row>
    <row r="6" spans="1:13" x14ac:dyDescent="0.6">
      <c r="A6" s="316"/>
      <c r="B6" s="197">
        <f>IF('Mapping Template'!$J5=1,B$3,0)</f>
        <v>0</v>
      </c>
      <c r="C6" s="197">
        <f>IF('Mapping Template'!$J16=1,C$3,0)</f>
        <v>0</v>
      </c>
      <c r="D6" s="197">
        <f>IF('Mapping Template'!$J24=1,D$3,0)</f>
        <v>0</v>
      </c>
      <c r="E6" s="197">
        <f>IF('Mapping Template'!$J34=1,E$3,0)</f>
        <v>0</v>
      </c>
      <c r="F6" s="197">
        <f>IF('Mapping Template'!$J44=1,F$3,0)</f>
        <v>0</v>
      </c>
      <c r="G6" s="197">
        <f>IF('Mapping Template'!$J61=1,G$3,0)</f>
        <v>0</v>
      </c>
      <c r="H6" s="197">
        <f>IF('Mapping Template'!$J75=1,H$3,0)</f>
        <v>0</v>
      </c>
      <c r="I6" s="197">
        <f>IF('Mapping Template'!$J83=1,I$3,0)</f>
        <v>0</v>
      </c>
      <c r="J6" s="197">
        <f>IF('Mapping Template'!$J89=1,J$3,0)</f>
        <v>0</v>
      </c>
      <c r="K6" s="197">
        <f>IF('Mapping Template'!$J100=1,K$3,0)</f>
        <v>0</v>
      </c>
      <c r="L6" s="197">
        <f>IF('Mapping Template'!$J108=1,L$3,0)</f>
        <v>0</v>
      </c>
      <c r="M6" s="197">
        <f>IF('Mapping Template'!$J112=1,M$3,0)</f>
        <v>0</v>
      </c>
    </row>
    <row r="7" spans="1:13" x14ac:dyDescent="0.6">
      <c r="A7" s="316"/>
      <c r="B7" s="197">
        <f>IF('Mapping Template'!$J6=1,B$3,0)</f>
        <v>0</v>
      </c>
      <c r="C7" s="197">
        <f>IF('Mapping Template'!$J17=1,C$3,0)</f>
        <v>0</v>
      </c>
      <c r="D7" s="197">
        <f>IF('Mapping Template'!$J25=1,D$3,0)</f>
        <v>0</v>
      </c>
      <c r="E7" s="197">
        <f>IF('Mapping Template'!$J35=1,E$3,0)</f>
        <v>0</v>
      </c>
      <c r="F7" s="197">
        <f>IF('Mapping Template'!$J45=1,F$3,0)</f>
        <v>0</v>
      </c>
      <c r="G7" s="197">
        <f>IF('Mapping Template'!$J62=1,G$3,0)</f>
        <v>0</v>
      </c>
      <c r="H7" s="197">
        <f>IF('Mapping Template'!$J76=1,H$3,0)</f>
        <v>0</v>
      </c>
      <c r="I7" s="197">
        <f>IF('Mapping Template'!$J84=1,I$3,0)</f>
        <v>0</v>
      </c>
      <c r="J7" s="197">
        <f>IF('Mapping Template'!$J90=1,J$3,0)</f>
        <v>0</v>
      </c>
      <c r="K7" s="197">
        <f>IF('Mapping Template'!$J101=1,K$3,0)</f>
        <v>0</v>
      </c>
      <c r="L7" s="197">
        <f>IF('Mapping Template'!$J109=1,L$3,0)</f>
        <v>0</v>
      </c>
      <c r="M7" s="197">
        <f>IF('Mapping Template'!$J113=1,M$3,0)</f>
        <v>0</v>
      </c>
    </row>
    <row r="8" spans="1:13" x14ac:dyDescent="0.6">
      <c r="A8" s="316"/>
      <c r="B8" s="197">
        <f>IF('Mapping Template'!$J7=1,B$3,0)</f>
        <v>0</v>
      </c>
      <c r="C8" s="197">
        <f>IF('Mapping Template'!$J18=1,C$3,0)</f>
        <v>0</v>
      </c>
      <c r="D8" s="197">
        <f>IF('Mapping Template'!$J26=1,D$3,0)</f>
        <v>0</v>
      </c>
      <c r="E8" s="197">
        <f>IF('Mapping Template'!$J36=1,E$3,0)</f>
        <v>0</v>
      </c>
      <c r="F8" s="197">
        <f>IF('Mapping Template'!$J46=1,F$3,0)</f>
        <v>0</v>
      </c>
      <c r="G8" s="197">
        <f>IF('Mapping Template'!$J63=1,G$3,0)</f>
        <v>0</v>
      </c>
      <c r="H8" s="197">
        <f>IF('Mapping Template'!$J77=1,H$3,0)</f>
        <v>0</v>
      </c>
      <c r="I8" s="197">
        <f>IF('Mapping Template'!$J85=1,I$3,0)</f>
        <v>0</v>
      </c>
      <c r="J8" s="197">
        <f>IF('Mapping Template'!$J91=1,J$3,0)</f>
        <v>0</v>
      </c>
      <c r="K8" s="197">
        <f>IF('Mapping Template'!$J102=1,K$3,0)</f>
        <v>0</v>
      </c>
      <c r="L8" s="197"/>
      <c r="M8" s="197">
        <f>IF('Mapping Template'!$J114=1,M$3,0)</f>
        <v>0</v>
      </c>
    </row>
    <row r="9" spans="1:13" x14ac:dyDescent="0.6">
      <c r="A9" s="316"/>
      <c r="B9" s="197">
        <f>IF('Mapping Template'!$J8=1,B$3,0)</f>
        <v>0</v>
      </c>
      <c r="C9" s="197">
        <f>IF('Mapping Template'!$J19=1,C$3,0)</f>
        <v>0</v>
      </c>
      <c r="D9" s="197">
        <f>IF('Mapping Template'!$J27=1,D$3,0)</f>
        <v>0</v>
      </c>
      <c r="E9" s="197">
        <f>IF('Mapping Template'!$J37=1,E$3,0)</f>
        <v>0</v>
      </c>
      <c r="F9" s="197">
        <f>IF('Mapping Template'!$J47=1,F$3,0)</f>
        <v>0</v>
      </c>
      <c r="G9" s="197">
        <f>IF('Mapping Template'!$J64=1,G$3,0)</f>
        <v>0</v>
      </c>
      <c r="H9" s="197">
        <f>IF('Mapping Template'!$J78=1,H$3,0)</f>
        <v>0</v>
      </c>
      <c r="I9" s="197">
        <f>IF('Mapping Template'!$J86=1,I$3,0)</f>
        <v>0</v>
      </c>
      <c r="J9" s="197">
        <f>IF('Mapping Template'!$J92=1,J$3,0)</f>
        <v>0</v>
      </c>
      <c r="K9" s="197">
        <f>IF('Mapping Template'!$J103=1,K$3,0)</f>
        <v>0</v>
      </c>
      <c r="L9" s="197"/>
      <c r="M9" s="197">
        <f>IF('Mapping Template'!$J115=1,M$3,0)</f>
        <v>0</v>
      </c>
    </row>
    <row r="10" spans="1:13" x14ac:dyDescent="0.6">
      <c r="A10" s="316"/>
      <c r="B10" s="197">
        <f>IF('Mapping Template'!$J9=1,B$3,0)</f>
        <v>0</v>
      </c>
      <c r="C10" s="197">
        <f>IF('Mapping Template'!$J20=1,C$3,0)</f>
        <v>0</v>
      </c>
      <c r="D10" s="197">
        <f>IF('Mapping Template'!$J28=1,D$3,0)</f>
        <v>0</v>
      </c>
      <c r="E10" s="197">
        <f>IF('Mapping Template'!$J38=1,E$3,0)</f>
        <v>0</v>
      </c>
      <c r="F10" s="197">
        <f>IF('Mapping Template'!$J48=1,F$3,0)</f>
        <v>0</v>
      </c>
      <c r="G10" s="197">
        <f>IF('Mapping Template'!$J65=1,G$3,0)</f>
        <v>0</v>
      </c>
      <c r="H10" s="197">
        <f>IF('Mapping Template'!$J79=1,H$3,0)</f>
        <v>0</v>
      </c>
      <c r="I10" s="197"/>
      <c r="J10" s="197">
        <f>IF('Mapping Template'!$J93=1,J$3,0)</f>
        <v>0</v>
      </c>
      <c r="K10" s="197">
        <f>IF('Mapping Template'!$J104=1,K$3,0)</f>
        <v>0</v>
      </c>
      <c r="L10" s="197"/>
      <c r="M10" s="197">
        <f>IF('Mapping Template'!$J116=1,M$3,0)</f>
        <v>0</v>
      </c>
    </row>
    <row r="11" spans="1:13" x14ac:dyDescent="0.6">
      <c r="A11" s="316"/>
      <c r="B11" s="197">
        <f>IF('Mapping Template'!$J10=1,B$3,0)</f>
        <v>0</v>
      </c>
      <c r="C11" s="197">
        <f>IF('Mapping Template'!$J21=1,C$3,0)</f>
        <v>0</v>
      </c>
      <c r="D11" s="197">
        <f>IF('Mapping Template'!$J29=1,D$3,0)</f>
        <v>0</v>
      </c>
      <c r="E11" s="197">
        <f>IF('Mapping Template'!$J39=1,E$3,0)</f>
        <v>0</v>
      </c>
      <c r="F11" s="197">
        <f>IF('Mapping Template'!$J49=1,F$3,0)</f>
        <v>0</v>
      </c>
      <c r="G11" s="197">
        <f>IF('Mapping Template'!$J66=1,G$3,0)</f>
        <v>0</v>
      </c>
      <c r="H11" s="197">
        <f>IF('Mapping Template'!$J80=1,H$3,0)</f>
        <v>0</v>
      </c>
      <c r="I11" s="197"/>
      <c r="J11" s="197">
        <f>IF('Mapping Template'!$J94=1,J$3,0)</f>
        <v>0</v>
      </c>
      <c r="K11" s="197">
        <f>IF('Mapping Template'!$J105=1,K$3,0)</f>
        <v>0</v>
      </c>
      <c r="L11" s="197"/>
      <c r="M11" s="197">
        <f>IF('Mapping Template'!$J117=1,M$3,0)</f>
        <v>0</v>
      </c>
    </row>
    <row r="12" spans="1:13" x14ac:dyDescent="0.6">
      <c r="A12" s="316"/>
      <c r="B12" s="197">
        <f>IF('Mapping Template'!$J11=1,B$3,0)</f>
        <v>0</v>
      </c>
      <c r="C12" s="197"/>
      <c r="D12" s="197">
        <f>IF('Mapping Template'!$J30=1,D$3,0)</f>
        <v>0</v>
      </c>
      <c r="E12" s="197">
        <f>IF('Mapping Template'!$J40=1,E$3,0)</f>
        <v>0</v>
      </c>
      <c r="F12" s="197">
        <f>IF('Mapping Template'!$J50=1,F$3,0)</f>
        <v>0</v>
      </c>
      <c r="G12" s="197">
        <f>IF('Mapping Template'!$J67=1,G$3,0)</f>
        <v>0</v>
      </c>
      <c r="H12" s="197"/>
      <c r="I12" s="197"/>
      <c r="J12" s="197">
        <f>IF('Mapping Template'!$J95=1,J$3,0)</f>
        <v>0</v>
      </c>
      <c r="K12" s="197"/>
      <c r="L12" s="197"/>
      <c r="M12" s="197">
        <f>IF('Mapping Template'!$J118=1,M$3,0)</f>
        <v>0</v>
      </c>
    </row>
    <row r="13" spans="1:13" x14ac:dyDescent="0.6">
      <c r="A13" s="316"/>
      <c r="B13" s="197">
        <f>IF('Mapping Template'!$J12=1,B$3,0)</f>
        <v>0</v>
      </c>
      <c r="C13" s="197"/>
      <c r="D13" s="197">
        <f>IF('Mapping Template'!$J31=1,D$3,0)</f>
        <v>0</v>
      </c>
      <c r="E13" s="197">
        <f>IF('Mapping Template'!$J41=1,E$3,0)</f>
        <v>0</v>
      </c>
      <c r="F13" s="197">
        <f>IF('Mapping Template'!$J51=1,F$3,0)</f>
        <v>0</v>
      </c>
      <c r="G13" s="197">
        <f>IF('Mapping Template'!$J68=1,G$3,0)</f>
        <v>0</v>
      </c>
      <c r="H13" s="197"/>
      <c r="I13" s="197"/>
      <c r="J13" s="197">
        <f>IF('Mapping Template'!$J96=1,J$3,0)</f>
        <v>0</v>
      </c>
      <c r="K13" s="197"/>
      <c r="L13" s="197"/>
      <c r="M13" s="197">
        <f>IF('Mapping Template'!$J119=1,M$3,0)</f>
        <v>0</v>
      </c>
    </row>
    <row r="14" spans="1:13" x14ac:dyDescent="0.6">
      <c r="A14" s="316"/>
      <c r="B14" s="197">
        <f>IF('Mapping Template'!$J13=1,B$3,0)</f>
        <v>0</v>
      </c>
      <c r="C14" s="197"/>
      <c r="D14" s="197"/>
      <c r="E14" s="197"/>
      <c r="F14" s="197">
        <f>IF('Mapping Template'!$J52=1,F$3,0)</f>
        <v>0</v>
      </c>
      <c r="G14" s="197">
        <f>IF('Mapping Template'!$J69=1,G$3,0)</f>
        <v>0</v>
      </c>
      <c r="H14" s="197"/>
      <c r="I14" s="197"/>
      <c r="J14" s="197">
        <f>IF('Mapping Template'!$J97=1,J$3,0)</f>
        <v>0</v>
      </c>
      <c r="K14" s="197"/>
      <c r="L14" s="197"/>
      <c r="M14" s="197">
        <f>IF('Mapping Template'!$J120=1,M$3,0)</f>
        <v>0</v>
      </c>
    </row>
    <row r="15" spans="1:13" x14ac:dyDescent="0.6">
      <c r="A15" s="316"/>
      <c r="B15" s="197"/>
      <c r="C15" s="197"/>
      <c r="D15" s="197"/>
      <c r="E15" s="197"/>
      <c r="F15" s="197">
        <f>IF('Mapping Template'!$J53=1,F$3,0)</f>
        <v>0</v>
      </c>
      <c r="G15" s="197">
        <f>IF('Mapping Template'!$J70=1,G$3,0)</f>
        <v>0</v>
      </c>
      <c r="H15" s="197"/>
      <c r="I15" s="197"/>
      <c r="J15" s="197"/>
      <c r="K15" s="197"/>
      <c r="L15" s="197"/>
      <c r="M15" s="197">
        <f>IF('Mapping Template'!$J121=1,M$3,0)</f>
        <v>0</v>
      </c>
    </row>
    <row r="16" spans="1:13" x14ac:dyDescent="0.6">
      <c r="A16" s="316"/>
      <c r="B16" s="197"/>
      <c r="C16" s="197"/>
      <c r="D16" s="197"/>
      <c r="E16" s="197"/>
      <c r="F16" s="197">
        <f>IF('Mapping Template'!$J54=1,F$3,0)</f>
        <v>0</v>
      </c>
      <c r="G16" s="197">
        <f>IF('Mapping Template'!$J71=1,G$3,0)</f>
        <v>0</v>
      </c>
      <c r="H16" s="197"/>
      <c r="I16" s="197"/>
      <c r="J16" s="197"/>
      <c r="K16" s="197"/>
      <c r="L16" s="197"/>
      <c r="M16" s="197">
        <f>IF('Mapping Template'!$J122=1,M$3,0)</f>
        <v>0</v>
      </c>
    </row>
    <row r="17" spans="1:13" x14ac:dyDescent="0.6">
      <c r="A17" s="316"/>
      <c r="B17" s="197"/>
      <c r="C17" s="197"/>
      <c r="D17" s="197"/>
      <c r="E17" s="197"/>
      <c r="F17" s="197">
        <f>IF('Mapping Template'!$J55=1,F$3,0)</f>
        <v>0</v>
      </c>
      <c r="G17" s="197">
        <f>IF('Mapping Template'!$J72=1,G$3,0)</f>
        <v>0</v>
      </c>
      <c r="H17" s="197"/>
      <c r="I17" s="197"/>
      <c r="J17" s="197"/>
      <c r="K17" s="197"/>
      <c r="L17" s="197"/>
      <c r="M17" s="197">
        <f>IF('Mapping Template'!$J123=1,M$3,0)</f>
        <v>0</v>
      </c>
    </row>
    <row r="18" spans="1:13" x14ac:dyDescent="0.6">
      <c r="A18" s="316"/>
      <c r="B18" s="197"/>
      <c r="C18" s="197"/>
      <c r="D18" s="197"/>
      <c r="E18" s="197"/>
      <c r="F18" s="197">
        <f>IF('Mapping Template'!$J56=1,F$3,0)</f>
        <v>0</v>
      </c>
      <c r="G18" s="197"/>
      <c r="H18" s="197"/>
      <c r="I18" s="197"/>
      <c r="J18" s="197"/>
      <c r="K18" s="197"/>
      <c r="L18" s="197"/>
      <c r="M18" s="197">
        <f>IF('Mapping Template'!$J124=1,M$3,0)</f>
        <v>0</v>
      </c>
    </row>
    <row r="19" spans="1:13" x14ac:dyDescent="0.6">
      <c r="A19" s="316"/>
      <c r="B19" s="197"/>
      <c r="C19" s="197"/>
      <c r="D19" s="197"/>
      <c r="E19" s="197"/>
      <c r="F19" s="197">
        <f>IF('Mapping Template'!$J57=1,F$3,0)</f>
        <v>0</v>
      </c>
      <c r="G19" s="197"/>
      <c r="H19" s="197"/>
      <c r="I19" s="197"/>
      <c r="J19" s="197"/>
      <c r="K19" s="197"/>
      <c r="L19" s="197"/>
      <c r="M19" s="197">
        <f>IF('Mapping Template'!$J125=1,M$3,0)</f>
        <v>0</v>
      </c>
    </row>
    <row r="20" spans="1:13" x14ac:dyDescent="0.6">
      <c r="A20" s="316"/>
      <c r="B20" s="197"/>
      <c r="C20" s="197"/>
      <c r="D20" s="197"/>
      <c r="E20" s="197"/>
      <c r="F20" s="197">
        <f>IF('Mapping Template'!$J58=1,F$3,0)</f>
        <v>0</v>
      </c>
      <c r="G20" s="197"/>
      <c r="H20" s="197"/>
      <c r="I20" s="197"/>
      <c r="J20" s="197"/>
      <c r="K20" s="197"/>
      <c r="L20" s="197"/>
      <c r="M20" s="197">
        <f>IF('Mapping Template'!$J126=1,M$3,0)</f>
        <v>0</v>
      </c>
    </row>
    <row r="21" spans="1:13" x14ac:dyDescent="0.6">
      <c r="A21" s="316"/>
      <c r="B21" s="197"/>
      <c r="C21" s="197"/>
      <c r="D21" s="197"/>
      <c r="E21" s="197"/>
      <c r="F21" s="197"/>
      <c r="G21" s="197"/>
      <c r="H21" s="197"/>
      <c r="I21" s="197"/>
      <c r="J21" s="197"/>
      <c r="K21" s="197"/>
      <c r="L21" s="197"/>
      <c r="M21" s="197">
        <f>IF('Mapping Template'!$J127=1,M$3,0)</f>
        <v>0</v>
      </c>
    </row>
    <row r="22" spans="1:13" x14ac:dyDescent="0.6">
      <c r="A22" s="316"/>
      <c r="B22" s="197"/>
      <c r="C22" s="197"/>
      <c r="D22" s="197"/>
      <c r="E22" s="197"/>
      <c r="F22" s="197"/>
      <c r="G22" s="197"/>
      <c r="H22" s="197"/>
      <c r="I22" s="197"/>
      <c r="J22" s="197"/>
      <c r="K22" s="197"/>
      <c r="L22" s="197"/>
      <c r="M22" s="197">
        <f>IF('Mapping Template'!$J128=1,M$3,0)</f>
        <v>0</v>
      </c>
    </row>
    <row r="23" spans="1:13" x14ac:dyDescent="0.6">
      <c r="A23" s="316"/>
      <c r="B23" s="197"/>
      <c r="C23" s="197"/>
      <c r="D23" s="197"/>
      <c r="E23" s="197"/>
      <c r="F23" s="197"/>
      <c r="G23" s="197"/>
      <c r="H23" s="197"/>
      <c r="I23" s="197"/>
      <c r="J23" s="197"/>
      <c r="K23" s="197"/>
      <c r="L23" s="197"/>
      <c r="M23" s="197">
        <f>IF('Mapping Template'!$J129=1,M$3,0)</f>
        <v>0</v>
      </c>
    </row>
    <row r="24" spans="1:13" x14ac:dyDescent="0.6">
      <c r="A24" s="316"/>
      <c r="B24" s="197"/>
      <c r="C24" s="197"/>
      <c r="D24" s="197"/>
      <c r="E24" s="197"/>
      <c r="F24" s="197"/>
      <c r="G24" s="197"/>
      <c r="H24" s="197"/>
      <c r="I24" s="197"/>
      <c r="J24" s="197"/>
      <c r="K24" s="197"/>
      <c r="L24" s="197"/>
      <c r="M24" s="197">
        <f>IF('Mapping Template'!$J130=1,M$3,0)</f>
        <v>0</v>
      </c>
    </row>
    <row r="25" spans="1:13" x14ac:dyDescent="0.6">
      <c r="A25" s="316"/>
      <c r="B25" s="197"/>
      <c r="C25" s="197"/>
      <c r="D25" s="197"/>
      <c r="E25" s="197"/>
      <c r="F25" s="197"/>
      <c r="G25" s="197"/>
      <c r="H25" s="197"/>
      <c r="I25" s="197"/>
      <c r="J25" s="197"/>
      <c r="K25" s="197"/>
      <c r="L25" s="197"/>
      <c r="M25" s="197">
        <f>IF('Mapping Template'!$J131=1,M$3,0)</f>
        <v>0</v>
      </c>
    </row>
    <row r="26" spans="1:13" x14ac:dyDescent="0.6">
      <c r="B26" s="197"/>
      <c r="M26" s="197">
        <f>IF('Mapping Template'!$J132=1,M$3,0)</f>
        <v>0</v>
      </c>
    </row>
    <row r="27" spans="1:13" x14ac:dyDescent="0.6">
      <c r="M27" s="197">
        <f>IF('Mapping Template'!$J133=1,M$3,0)</f>
        <v>0</v>
      </c>
    </row>
    <row r="28" spans="1:13" x14ac:dyDescent="0.6">
      <c r="M28" s="197">
        <f>IF('Mapping Template'!$J134=1,M$3,0)</f>
        <v>0</v>
      </c>
    </row>
    <row r="29" spans="1:13" x14ac:dyDescent="0.6">
      <c r="M29" s="197">
        <f>IF('Mapping Template'!$J135=1,M$3,0)</f>
        <v>0</v>
      </c>
    </row>
    <row r="30" spans="1:13" x14ac:dyDescent="0.6">
      <c r="M30" s="197">
        <f>IF('Mapping Template'!$J136=1,M$3,0)</f>
        <v>0</v>
      </c>
    </row>
    <row r="31" spans="1:13" x14ac:dyDescent="0.6">
      <c r="M31" s="197">
        <f>IF('Mapping Template'!$J137=1,M$3,0)</f>
        <v>0</v>
      </c>
    </row>
    <row r="32" spans="1:13" x14ac:dyDescent="0.6">
      <c r="M32" s="197">
        <f>IF('Mapping Template'!$J138=1,M$3,0)</f>
        <v>0</v>
      </c>
    </row>
    <row r="33" spans="13:13" x14ac:dyDescent="0.6">
      <c r="M33" s="197">
        <f>IF('Mapping Template'!$J139=1,M$3,0)</f>
        <v>0</v>
      </c>
    </row>
    <row r="34" spans="13:13" x14ac:dyDescent="0.6">
      <c r="M34" s="197">
        <f>IF('Mapping Template'!$J140=1,M$3,0)</f>
        <v>0</v>
      </c>
    </row>
    <row r="35" spans="13:13" x14ac:dyDescent="0.6">
      <c r="M35" s="197">
        <f>IF('Mapping Template'!$J141=1,M$3,0)</f>
        <v>0</v>
      </c>
    </row>
    <row r="36" spans="13:13" x14ac:dyDescent="0.6">
      <c r="M36" s="197">
        <f>IF('Mapping Template'!$J142=1,M$3,0)</f>
        <v>0</v>
      </c>
    </row>
    <row r="37" spans="13:13" x14ac:dyDescent="0.6">
      <c r="M37" s="197">
        <f>IF('Mapping Template'!$J143=1,M$3,0)</f>
        <v>0</v>
      </c>
    </row>
    <row r="38" spans="13:13" x14ac:dyDescent="0.6">
      <c r="M38" s="197">
        <f>IF('Mapping Template'!$J144=1,M$3,0)</f>
        <v>0</v>
      </c>
    </row>
    <row r="39" spans="13:13" x14ac:dyDescent="0.6">
      <c r="M39" s="197">
        <f>IF('Mapping Template'!$J145=1,M$3,0)</f>
        <v>0</v>
      </c>
    </row>
    <row r="40" spans="13:13" x14ac:dyDescent="0.6">
      <c r="M40" s="197">
        <f>IF('Mapping Template'!$J146=1,M$3,0)</f>
        <v>0</v>
      </c>
    </row>
    <row r="41" spans="13:13" x14ac:dyDescent="0.6">
      <c r="M41" s="197">
        <f>IF('Mapping Template'!$J147=1,M$3,0)</f>
        <v>0</v>
      </c>
    </row>
    <row r="42" spans="13:13" x14ac:dyDescent="0.6">
      <c r="M42" s="197">
        <f>IF('Mapping Template'!$J148=1,M$3,0)</f>
        <v>0</v>
      </c>
    </row>
    <row r="43" spans="13:13" x14ac:dyDescent="0.6">
      <c r="M43" s="197">
        <f>IF('Mapping Template'!$J149=1,M$3,0)</f>
        <v>0</v>
      </c>
    </row>
    <row r="44" spans="13:13" x14ac:dyDescent="0.6">
      <c r="M44" s="197">
        <f>IF('Mapping Template'!$J150=1,M$3,0)</f>
        <v>0</v>
      </c>
    </row>
    <row r="45" spans="13:13" x14ac:dyDescent="0.6">
      <c r="M45" s="197">
        <f>IF('Mapping Template'!$J151=1,M$3,0)</f>
        <v>0</v>
      </c>
    </row>
    <row r="46" spans="13:13" x14ac:dyDescent="0.6">
      <c r="M46" s="197">
        <f>IF('Mapping Template'!$J152=1,M$3,0)</f>
        <v>0</v>
      </c>
    </row>
    <row r="47" spans="13:13" x14ac:dyDescent="0.6">
      <c r="M47" s="197">
        <f>IF('Mapping Template'!$J153=1,M$3,0)</f>
        <v>0</v>
      </c>
    </row>
    <row r="48" spans="13:13" x14ac:dyDescent="0.6">
      <c r="M48" s="197">
        <f>IF('Mapping Template'!$J154=1,M$3,0)</f>
        <v>0</v>
      </c>
    </row>
    <row r="49" spans="13:13" x14ac:dyDescent="0.6">
      <c r="M49" s="197">
        <f>IF('Mapping Template'!$J155=1,M$3,0)</f>
        <v>0</v>
      </c>
    </row>
    <row r="50" spans="13:13" x14ac:dyDescent="0.6">
      <c r="M50" s="197">
        <f>IF('Mapping Template'!$J156=1,M$3,0)</f>
        <v>0</v>
      </c>
    </row>
    <row r="51" spans="13:13" x14ac:dyDescent="0.6">
      <c r="M51" s="197">
        <f>IF('Mapping Template'!$J157=1,M$3,0)</f>
        <v>0</v>
      </c>
    </row>
    <row r="52" spans="13:13" x14ac:dyDescent="0.6">
      <c r="M52" s="197">
        <f>IF('Mapping Template'!$J158=1,M$3,0)</f>
        <v>0</v>
      </c>
    </row>
    <row r="53" spans="13:13" x14ac:dyDescent="0.6">
      <c r="M53" s="197">
        <f>IF('Mapping Template'!$J159=1,M$3,0)</f>
        <v>0</v>
      </c>
    </row>
    <row r="54" spans="13:13" x14ac:dyDescent="0.6">
      <c r="M54" s="197">
        <f>IF('Mapping Template'!$J160=1,M$3,0)</f>
        <v>0</v>
      </c>
    </row>
    <row r="55" spans="13:13" x14ac:dyDescent="0.6">
      <c r="M55" s="197">
        <f>IF('Mapping Template'!$J161=1,M$3,0)</f>
        <v>0</v>
      </c>
    </row>
    <row r="56" spans="13:13" x14ac:dyDescent="0.6">
      <c r="M56" s="197">
        <f>IF('Mapping Template'!$J162=1,M$3,0)</f>
        <v>0</v>
      </c>
    </row>
    <row r="57" spans="13:13" x14ac:dyDescent="0.6">
      <c r="M57" s="197"/>
    </row>
    <row r="58" spans="13:13" x14ac:dyDescent="0.6">
      <c r="M58" s="197"/>
    </row>
    <row r="59" spans="13:13" x14ac:dyDescent="0.6">
      <c r="M59" s="197"/>
    </row>
  </sheetData>
  <mergeCells count="1">
    <mergeCell ref="A5:A25"/>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schemas.microsoft.com/office/infopath/2007/PartnerControls"/>
    <ds:schemaRef ds:uri="http://purl.org/dc/terms/"/>
    <ds:schemaRef ds:uri="http://schemas.microsoft.com/office/2006/documentManagement/types"/>
    <ds:schemaRef ds:uri="http://purl.org/dc/dcmitype/"/>
    <ds:schemaRef ds:uri="c1745aab-47d5-421a-999d-4b79c06ba2f6"/>
    <ds:schemaRef ds:uri="http://schemas.openxmlformats.org/package/2006/metadata/core-properties"/>
    <ds:schemaRef ds:uri="http://www.w3.org/XML/1998/namespace"/>
    <ds:schemaRef ds:uri="2717a2cc-f512-4d49-8f27-545b42fa0c9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1997A33-FE90-49CE-9EBB-2678EAF03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Coaching in High Performance Sport Professional Standard Mapping Template</dc:title>
  <dc:subject/>
  <dc:creator>CIMSPA</dc:creator>
  <cp:keywords/>
  <dc:description/>
  <cp:lastModifiedBy>Richard Kish</cp:lastModifiedBy>
  <cp:revision/>
  <dcterms:created xsi:type="dcterms:W3CDTF">2021-10-27T10:45:58Z</dcterms:created>
  <dcterms:modified xsi:type="dcterms:W3CDTF">2025-01-30T13:38:33Z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