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RichardKish\Downloads\"/>
    </mc:Choice>
  </mc:AlternateContent>
  <xr:revisionPtr revIDLastSave="0" documentId="13_ncr:1_{EA5BD298-1E3F-4A67-8699-2EDF33F000CB}" xr6:coauthVersionLast="47" xr6:coauthVersionMax="47" xr10:uidLastSave="{00000000-0000-0000-0000-000000000000}"/>
  <bookViews>
    <workbookView xWindow="19090" yWindow="-110" windowWidth="38620" windowHeight="21100" tabRatio="676" xr2:uid="{A28DFB68-0578-4E97-9E84-47FD3943123C}"/>
  </bookViews>
  <sheets>
    <sheet name="Guidance" sheetId="15" r:id="rId1"/>
    <sheet name="Mapping Template" sheetId="2" r:id="rId2"/>
    <sheet name="Workings out" sheetId="4" state="hidden" r:id="rId3"/>
    <sheet name="Mapping Breakdown" sheetId="5" state="hidden" r:id="rId4"/>
    <sheet name="Feedback" sheetId="3"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 i="5" l="1"/>
  <c r="K37" i="2" a="1"/>
  <c r="K37" i="2" s="1"/>
  <c r="D31" i="4"/>
  <c r="D32" i="4"/>
  <c r="D33" i="4"/>
  <c r="D6" i="4"/>
  <c r="D7" i="4"/>
  <c r="D8" i="4"/>
  <c r="D9" i="4"/>
  <c r="D10" i="4"/>
  <c r="D11" i="4"/>
  <c r="D12" i="4"/>
  <c r="D13" i="4"/>
  <c r="D14" i="4"/>
  <c r="D15" i="4"/>
  <c r="D16" i="4"/>
  <c r="D17" i="4"/>
  <c r="D18" i="4"/>
  <c r="D19" i="4"/>
  <c r="D20" i="4"/>
  <c r="D21" i="4"/>
  <c r="D22" i="4"/>
  <c r="D23" i="4"/>
  <c r="D24" i="4"/>
  <c r="D25" i="4"/>
  <c r="D26" i="4"/>
  <c r="D27" i="4"/>
  <c r="D28" i="4"/>
  <c r="D29" i="4"/>
  <c r="D30" i="4"/>
  <c r="K30" i="2" a="1"/>
  <c r="K30" i="2" s="1"/>
  <c r="C6" i="4"/>
  <c r="C7" i="4"/>
  <c r="C8" i="4"/>
  <c r="C9" i="4"/>
  <c r="C10" i="4"/>
  <c r="C11" i="4"/>
  <c r="C12" i="4"/>
  <c r="C13" i="4"/>
  <c r="C14" i="4"/>
  <c r="C15" i="4"/>
  <c r="C16" i="4"/>
  <c r="C17" i="4"/>
  <c r="C18" i="4"/>
  <c r="B21" i="4"/>
  <c r="B6" i="4"/>
  <c r="B7" i="4"/>
  <c r="B8" i="4"/>
  <c r="B9" i="4"/>
  <c r="B10" i="4"/>
  <c r="B11" i="4"/>
  <c r="B12" i="4"/>
  <c r="B13" i="4"/>
  <c r="B14" i="4"/>
  <c r="B15" i="4"/>
  <c r="B16" i="4"/>
  <c r="B17" i="4"/>
  <c r="B18" i="4"/>
  <c r="B19" i="4"/>
  <c r="B20" i="4"/>
  <c r="B5" i="4"/>
  <c r="L4" i="2" l="1"/>
  <c r="G3" i="5" s="1"/>
  <c r="K81" i="2" l="1" a="1"/>
  <c r="K81" i="2" s="1"/>
  <c r="K79" i="2" a="1"/>
  <c r="K79" i="2" s="1"/>
  <c r="K78" i="2" a="1"/>
  <c r="K78" i="2" s="1"/>
  <c r="K75" i="2" a="1"/>
  <c r="K75" i="2" s="1"/>
  <c r="K72" i="2" a="1"/>
  <c r="K72" i="2" s="1"/>
  <c r="K68" i="2" a="1"/>
  <c r="K68" i="2" s="1"/>
  <c r="K67" i="2" a="1"/>
  <c r="K67" i="2" s="1"/>
  <c r="K63" i="2" a="1"/>
  <c r="K63" i="2" s="1"/>
  <c r="K58" i="2" a="1"/>
  <c r="K58" i="2" s="1"/>
  <c r="K56" i="2" a="1"/>
  <c r="K56" i="2" s="1"/>
  <c r="K55" i="2"/>
  <c r="K52" i="2" a="1"/>
  <c r="K52" i="2" s="1"/>
  <c r="K49" i="2" a="1"/>
  <c r="K49" i="2" s="1"/>
  <c r="K46" i="2" a="1"/>
  <c r="K46" i="2" s="1"/>
  <c r="K42" i="2" a="1"/>
  <c r="K42" i="2" s="1"/>
  <c r="K28" i="2" a="1"/>
  <c r="K28" i="2" s="1"/>
  <c r="K27" i="2" a="1"/>
  <c r="K27" i="2" s="1"/>
  <c r="K25" i="2" a="1"/>
  <c r="K25" i="2" s="1"/>
  <c r="K22" i="2" a="1"/>
  <c r="K22" i="2" s="1"/>
  <c r="K19" i="2" a="1"/>
  <c r="K19" i="2" s="1"/>
  <c r="K16" i="2" a="1"/>
  <c r="K16" i="2" s="1"/>
  <c r="K11" i="2" a="1"/>
  <c r="K11" i="2" s="1"/>
  <c r="K4" i="2" a="1"/>
  <c r="K4" i="2" s="1"/>
  <c r="F6" i="4"/>
  <c r="F7" i="4"/>
  <c r="F8" i="4"/>
  <c r="F9" i="4"/>
  <c r="F10" i="4"/>
  <c r="F11" i="4"/>
  <c r="F12" i="4"/>
  <c r="F13" i="4"/>
  <c r="F14" i="4"/>
  <c r="F15" i="4"/>
  <c r="F16" i="4"/>
  <c r="E8" i="4"/>
  <c r="E6" i="4"/>
  <c r="E7" i="4"/>
  <c r="E5" i="4"/>
  <c r="C5" i="4"/>
  <c r="L67" i="2" l="1"/>
  <c r="G6" i="5" s="1"/>
  <c r="L22" i="2"/>
  <c r="G4" i="5" s="1"/>
  <c r="F5" i="4"/>
  <c r="L72" i="2" s="1"/>
  <c r="D5" i="4"/>
  <c r="L37" i="2" s="1"/>
  <c r="E8" i="5"/>
  <c r="D8" i="5"/>
  <c r="F7" i="5"/>
  <c r="F6" i="5"/>
  <c r="F5" i="5"/>
  <c r="F4" i="5"/>
  <c r="G7" i="5" l="1"/>
  <c r="G5" i="5"/>
  <c r="H6" i="5"/>
  <c r="H7" i="5"/>
  <c r="H5" i="5"/>
  <c r="H3" i="5"/>
  <c r="H4" i="5"/>
  <c r="I5" i="5" l="1"/>
  <c r="I6" i="5"/>
  <c r="I7" i="5"/>
  <c r="H8" i="5"/>
  <c r="I4" i="5"/>
  <c r="I3" i="5" l="1"/>
  <c r="I8"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<sst xmlns="http://schemas.openxmlformats.org/spreadsheetml/2006/main" count="240" uniqueCount="224">
  <si>
    <t>Working with Antenatal and Postnatal Clients Mapping Template</t>
  </si>
  <si>
    <t>Knowledge</t>
  </si>
  <si>
    <t>Skills</t>
  </si>
  <si>
    <t>CPD</t>
  </si>
  <si>
    <t>Ref </t>
  </si>
  <si>
    <t>Professional Standard Content</t>
  </si>
  <si>
    <t>Score</t>
  </si>
  <si>
    <t xml:space="preserve">Moderator comments  </t>
  </si>
  <si>
    <t xml:space="preserve">1.	 Health and well-being for antenatal and postnatal clients </t>
  </si>
  <si>
    <t>K1.1</t>
  </si>
  <si>
    <t>Antenatal and postnatal</t>
  </si>
  <si>
    <t>K1.2</t>
  </si>
  <si>
    <t>Health and well-being</t>
  </si>
  <si>
    <t>K1.3</t>
  </si>
  <si>
    <t>Advice and guidance</t>
  </si>
  <si>
    <t>K1.4</t>
  </si>
  <si>
    <t>Anatomical, physiological and biomechanical changes</t>
  </si>
  <si>
    <t>K&amp;U</t>
  </si>
  <si>
    <t>K2.1</t>
  </si>
  <si>
    <t>Benefits</t>
  </si>
  <si>
    <t>K2.2</t>
  </si>
  <si>
    <t>K2.3</t>
  </si>
  <si>
    <t>K2.4</t>
  </si>
  <si>
    <t>Motivation and enabling factors</t>
  </si>
  <si>
    <t>K2.5</t>
  </si>
  <si>
    <t>3.	 Plan, prepare, continuously evaluate and review sessions</t>
  </si>
  <si>
    <t>K3.1</t>
  </si>
  <si>
    <t>Pre-activity screening</t>
  </si>
  <si>
    <t>K3.2</t>
  </si>
  <si>
    <t>Activities</t>
  </si>
  <si>
    <t>K3.3</t>
  </si>
  <si>
    <t>Goal setting</t>
  </si>
  <si>
    <t>K3.4</t>
  </si>
  <si>
    <t>Recommended guidelines</t>
  </si>
  <si>
    <t>K3.5</t>
  </si>
  <si>
    <t>Assessing risks</t>
  </si>
  <si>
    <t>K3.6</t>
  </si>
  <si>
    <t>Considerations for planning</t>
  </si>
  <si>
    <t>K3.7</t>
  </si>
  <si>
    <t>Implications of planning</t>
  </si>
  <si>
    <t>K3.8</t>
  </si>
  <si>
    <t>Planning and preparation</t>
  </si>
  <si>
    <t>·     Know the importance of the relationship between programme design and activity delivery in engaging antenatal and postnatal clients.</t>
  </si>
  <si>
    <t>K3.9</t>
  </si>
  <si>
    <t>Feedback/reflective practice</t>
  </si>
  <si>
    <t>·     Know the opportunities to collate and use feedback from the clients regarding the activities delivered.</t>
  </si>
  <si>
    <t>·     Know how to reflect on own practice to inform future sessions.</t>
  </si>
  <si>
    <t>Skills: </t>
  </si>
  <si>
    <t>S3.1</t>
  </si>
  <si>
    <t>Session and activities</t>
  </si>
  <si>
    <t>S3.2</t>
  </si>
  <si>
    <t>Plan and evaluate</t>
  </si>
  <si>
    <t>·     Develop a plan for a physical activity session that is safe and engaging, for antenatal and postnatal client(s).</t>
  </si>
  <si>
    <t>K4.1</t>
  </si>
  <si>
    <t>K4.2</t>
  </si>
  <si>
    <t>Exchange of information</t>
  </si>
  <si>
    <t>K4.3</t>
  </si>
  <si>
    <t>First aid</t>
  </si>
  <si>
    <t>K4.4</t>
  </si>
  <si>
    <t>·     Know where to source specific information to enhance practice or engage in further education/development.</t>
  </si>
  <si>
    <t>K4.5</t>
  </si>
  <si>
    <t>Insurance</t>
  </si>
  <si>
    <t>Sections</t>
  </si>
  <si>
    <t>Specifications</t>
  </si>
  <si>
    <t>%worth of each section</t>
  </si>
  <si>
    <t>Total % covered of area</t>
  </si>
  <si>
    <t>Section % of total standard</t>
  </si>
  <si>
    <t>% covered of entire standard</t>
  </si>
  <si>
    <t>Totals</t>
  </si>
  <si>
    <t>Standardised feedback comments</t>
  </si>
  <si>
    <t>Assessment methods</t>
  </si>
  <si>
    <t>Good evidence provided</t>
  </si>
  <si>
    <t>Multiple</t>
  </si>
  <si>
    <t>Needs confirmation of resources</t>
  </si>
  <si>
    <t>Case study</t>
  </si>
  <si>
    <t>Sufficient detail</t>
  </si>
  <si>
    <t>Dissertation</t>
  </si>
  <si>
    <t>Good detail</t>
  </si>
  <si>
    <t>Exam</t>
  </si>
  <si>
    <t>Needs clarification of delivery method</t>
  </si>
  <si>
    <t>Written test</t>
  </si>
  <si>
    <t>Needs time duration indication</t>
  </si>
  <si>
    <t>Listening test</t>
  </si>
  <si>
    <t>Lack of evidence for how this will be delivered</t>
  </si>
  <si>
    <t>Oral test</t>
  </si>
  <si>
    <t>Please expand on acronyms</t>
  </si>
  <si>
    <t>Performance/ practical</t>
  </si>
  <si>
    <t>Information submitted is too generic</t>
  </si>
  <si>
    <t>Portfolio</t>
  </si>
  <si>
    <t>Please elaborate on learning materials</t>
  </si>
  <si>
    <t>Professional discussion</t>
  </si>
  <si>
    <t>More research required</t>
  </si>
  <si>
    <t>Project</t>
  </si>
  <si>
    <t>Check grammar and spelling</t>
  </si>
  <si>
    <t>Simulation</t>
  </si>
  <si>
    <t>Please provide more detail</t>
  </si>
  <si>
    <t>Online test</t>
  </si>
  <si>
    <t>Edit</t>
  </si>
  <si>
    <t>Attendence only</t>
  </si>
  <si>
    <t>Assignment</t>
  </si>
  <si>
    <t>Other</t>
  </si>
  <si>
    <t>Calculating the totally percentage of knowledge/ skill covered in each section</t>
  </si>
  <si>
    <t>K1</t>
  </si>
  <si>
    <t>K2</t>
  </si>
  <si>
    <t>K3</t>
  </si>
  <si>
    <t>S3</t>
  </si>
  <si>
    <t>K4</t>
  </si>
  <si>
    <t>% value</t>
  </si>
  <si>
    <t># spec</t>
  </si>
  <si>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</si>
  <si>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</si>
  <si>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t>Professional Standard: Working with Antenatal and Postnatal Clients</t>
  </si>
  <si>
    <t>·     Define the terms perinatal, antenatal and postnatal.</t>
  </si>
  <si>
    <t xml:space="preserve">·     Be familiar with the maternal care pathway in the United Kingdom. </t>
  </si>
  <si>
    <t>·     Know the terms Breech, Preterm birth and Vaginal Birth After Caesarean (VBAC).</t>
  </si>
  <si>
    <t>·     Know the impact of birth experience (including birth trauma, pelvic floor, and abdominal wall dysfunctions) on postnatal recovery.</t>
  </si>
  <si>
    <t xml:space="preserve">·     Know the effects of lactation and considerations when planning a programme/session for a client that is breastfeeding. </t>
  </si>
  <si>
    <t>·     Know how to respond to an individual who has experienced fertility problems and baby loss (miscarriage, stillbirth, infant death) whilst also acknowledging that individuals may not wish to disclose this information.</t>
  </si>
  <si>
    <t>·     Know the potential warning signs when it may be necessary for a client to withdraw from a physical activity programme/session.</t>
  </si>
  <si>
    <t xml:space="preserve">·     Know how to respond if a client shows signs or symptoms that their mental health has been impacted and where to signpost them. </t>
  </si>
  <si>
    <t xml:space="preserve">·     Know the importance of nutrition, hydration and dramatic or sudden weight change. </t>
  </si>
  <si>
    <t>·     Have an awareness of which foods, drinks and supplements help to support a healthy pregnancy and birth.</t>
  </si>
  <si>
    <t>·     Have an awareness of the calorie requirements during the three trimesters of pregnancy and the postnatal period, with reference to the different requirements of breastfeeding and non-breastfeeding mothers.</t>
  </si>
  <si>
    <t>·     Know the importance of regularly reviewing and staying up to date with current evidence and guidance.</t>
  </si>
  <si>
    <t>·     Know the appropriate professional and/or support service to signpost or refer to when contraindications are identified, or concerns relate to issues beyond the occupational scope of practice.</t>
  </si>
  <si>
    <t>·    Know the benefits of regular engagement with physical activity during pregnancy and the postnatal period in accordance with national (Chief Medical Officers, 2019) and international (World Health Organisation, 2020) guidelines.</t>
  </si>
  <si>
    <t xml:space="preserve">·    Know the anatomical, physiological, and biomechanical changes that persist after childbirth. </t>
  </si>
  <si>
    <t xml:space="preserve">Barriers and Myths </t>
  </si>
  <si>
    <t>Common problems</t>
  </si>
  <si>
    <t>·     Know which contraindications are relative and absolute during pregnancy in accordance with recent evidence including:</t>
  </si>
  <si>
    <t xml:space="preserve">Contraindications and warning signs </t>
  </si>
  <si>
    <t>·    Understand the importance of pre-activity screening.</t>
  </si>
  <si>
    <t>·     Know when it might not be appropriate to take on a client and when to refer a client to a healthcare professional or more suitably qualified exercise professional (e.g., clinical exercise specialist).</t>
  </si>
  <si>
    <t xml:space="preserve">·   Understand the importance of a disclaimer where activities are delivered online (live or recorded) and when screening is not always possible face-to-face. </t>
  </si>
  <si>
    <t>·     Know the importance of tailoring activities to the needs of antenatal and postnatal clients.</t>
  </si>
  <si>
    <t>·     Know how to plan safe and effective modifications/adaptations and alternative activities for antenatal and postnatal clients within scope of occupational practice.</t>
  </si>
  <si>
    <t xml:space="preserve">·     Know the importance of correct technique and regression of the activities. </t>
  </si>
  <si>
    <t>·     Know how goals for antenatal and postnatal clients may differ from those of the general population.</t>
  </si>
  <si>
    <t>·     Know the importance of reviewing your analysis of the client’s needs and motivation to inform goals and session outcomes.</t>
  </si>
  <si>
    <t xml:space="preserve">·     Know the importance of a flexible approach whilst goal setting and supporting antenatal and postnatal clients’ goals to be active. </t>
  </si>
  <si>
    <t xml:space="preserve">·     Know the recommended national (CMO) and international (WHO) physical activity guidelines for antenatal and postnatal clients. </t>
  </si>
  <si>
    <t>·     Understand why the guidelines are in place and the importance of keeping up to date with evidence-based research and guidelines.</t>
  </si>
  <si>
    <t xml:space="preserve">·    Know how to assess and manage the risks to antenatal and postnatal clients prior, during and post physical activity.  </t>
  </si>
  <si>
    <t xml:space="preserve">·    Know the importance of dynamic risk assessment of activities including when babies are present in the facility/environment. </t>
  </si>
  <si>
    <t xml:space="preserve">·    Know the key warning signs and symptoms of when to advise the client to withdraw from physical activity. </t>
  </si>
  <si>
    <t xml:space="preserve">·     Know the importance of safe functional transitions between activities both within a physical activity setting and everyday activities: e.g., getting in and out the car. </t>
  </si>
  <si>
    <t>·     Know how to plan safe physical activity programmes/ sessions for antenatal and postnatal clients.</t>
  </si>
  <si>
    <t>·     Know how to plan engaging physical activity programmes/ sessions for antenatal and postnatal clients.</t>
  </si>
  <si>
    <t xml:space="preserve">·     Know the importance of adapting physical activity sessions/programmes within a 1-1 and group setting to meet the need of the individual client. </t>
  </si>
  <si>
    <t>·    Know how to deliver inclusive, safe and engaging physical activity sessions for antenatal and postnatal clients.</t>
  </si>
  <si>
    <t xml:space="preserve">·     Know how to use feedback from clients to improve engagement and adherence. </t>
  </si>
  <si>
    <t xml:space="preserve">·     Show clear insight and an evidence-based rationale for the session and activities used in the plan. </t>
  </si>
  <si>
    <t xml:space="preserve">·     Demonstrate the ability to adapt a physical activity plan that is specific to a client. </t>
  </si>
  <si>
    <t>·     Evaluate inclusive, safe, and fun physical activity sessions that promotes the individual returning to physical activity after childbirth.</t>
  </si>
  <si>
    <t xml:space="preserve">4.	Professional responsibilities </t>
  </si>
  <si>
    <t>Best practice</t>
  </si>
  <si>
    <t>·     Know in which special circumstances, in line with occupational scope and where appropriate, it would be best practice to obtain written consent from a client’s healthcare provider(s).</t>
  </si>
  <si>
    <t>·     Know when it is necessary to signpost or refer to a healthcare professional/service or more suitably qualified exercise professionals (e.g., clinical exercise specialist).</t>
  </si>
  <si>
    <t xml:space="preserve">·     Know the benefits of working with other services to support the client. </t>
  </si>
  <si>
    <t xml:space="preserve">·     Know the circumstances in which information may need to be exchanged with a healthcare or qualified exercise professional and how to obtain consent from antenatal and postnatal clients. </t>
  </si>
  <si>
    <t xml:space="preserve">·     Know the importance of client confidentiality and GDPR. </t>
  </si>
  <si>
    <t xml:space="preserve">·     Know the importance of dealing with sensitive information that may be emotive for the client. </t>
  </si>
  <si>
    <t xml:space="preserve">·     Know the importance of checking insurance arrangements where babies are present in the facility/environment where physical activity sessions are delivered. </t>
  </si>
  <si>
    <t>·    Know to inform insurance companies of the specialist qualification and to include cover of this population under existing policy.</t>
  </si>
  <si>
    <t>·     Know the importance of working within the remit of the specific role being undertaken appropriate to the occupation scope of practice.</t>
  </si>
  <si>
    <t xml:space="preserve"> </t>
  </si>
  <si>
    <t>·    Know the different types of births to include:
­	–	Spontaneous vaginal birth.
­	–	Assisted vaginal birth (ventouse/forceps).
­	–	Caesarean section.</t>
  </si>
  <si>
    <t>·     Know the appropriate and up-to-date screening tools to employ, for example:  
–	Get Active Questionnaire for Pregnancy - UK version (Available in Appendix).</t>
  </si>
  <si>
    <t>·     Know the myths that are associated with participating in physical activity during and after pregnancy. For example:
–	Do not lift over your head 
–	Eat for two
–	Put your feet up</t>
  </si>
  <si>
    <t>·     Know about appropriate and up-to -date initiatives and campaigns to promote physical activity and engage antenatal and postnatal clients. Examples include but are not limited to:                                                                                                                                                                                          –	This Mum Moves (in Appendix)
–	The Active Pregnancy Foundation – Find Your Active (in Appendix)
–	Couch to Fitness – Prenatal Programme (in Appendix)
–	Couch to Fitness – Postnatal Programme (in Appendix)</t>
  </si>
  <si>
    <t xml:space="preserve">·    Know the key areas to ask when pre-screening an antenatal client (refer to screening tools in appendix) to include but not limited to:
–	­Activity levels: type, amount and intensity of activities engaged in (pre-pregnancy and currently).
–	­Estimated date of birth
–	­Multiple pregnancy.
­–	Previous pregnancy history including miscarriage, early delivery or other complications.
–	­Medication. 
–	­Contraindicators 
­–	Medical contacts (Emergency contact or midwife contact) </t>
  </si>
  <si>
    <t>·   Know the key areas to ask when pre-screening a postnatal client to include:
–	­Activity levels: type, amount and intensity of activities engaged in (during pregnancy and currently)
­–	Whether they have had a 6–8-week postnatal check with a healthcare professional 
–	­Guidance or information advised from a specialist
­–	Type of birth
­–	Birth trauma and complications 
–	­Postnatal bleeding (lochia)
–	­Signs and symptoms of abdominal wall and/or pelvic floor dysfunction 
–	­Lactation
­–	Pelvic girdle and back pain
­–	General well-being (including psychological)</t>
  </si>
  <si>
    <t>·    Know the different considerations that need to be accounted for when planning physical activity sessions for antenatal and postnatal clients to include: 
–	Avoiding hot and humid conditions where appropriate                                                                                                 –	Regular hydration                                                                                                                                                                               –	Balanced nutrition                                                                                                                                                         –	Appropriate clothing and footwear                                                                                                              –	Lactation                                                                                                                                                                                   –	Type of births and stage of recovery                                                                                                                                                      –	Adaptation of exercises (modification)                                                                                                                                   –	Using the correct technique</t>
  </si>
  <si>
    <t>·    Know the warning signs when to stop and activity, what to do, and where to refer a client to.                                                                                                                    –	   Warning signs to stop an activity include (ACOG, 2020):
–	Vaginal bleeding
–	Abdominal pain
–	Regular and painful contractions
–	Amniotic fluid leakage
–	Dyspnea before exertion
–	Persistent excessive shortness of breath that does not resolve with rest
–	Persistent dizziness or faintness that does not resolve on rest
–	Headache
–	Chest pain
–	Muscle weakness affecting balance
–	Calf pain or swelling
–	Severe pelvic girdle pain that do not improve within a week or two, or interfere with normal day-to-day living</t>
  </si>
  <si>
    <t>·    Know the signs and symptoms of pelvic floor and abdominal wall dysfunction and understand that if any of these factors are present, high intensity activity should not resume and referral to a pelvic health physiotherapist is warranted. These include (Goom, Donnelly &amp; Brockwell, 2019):                                                                                                            –	Urinary and/or faecal incontinence
­–	Urinary and/or faecal urgency that is difficult to defer
­–	Heaviness/pressure/bulge/dragging in the pelvic area
­–	Pain with intercourse
­–	Obstructive defecation
­–	Pendular abdomen, separated abdominal muscles and/or decreased abdominal strength and function
­–	Musculoskeletal lumbopelvic pain</t>
  </si>
  <si>
    <t>·    Absolute contraindications (Meah, Davies &amp; Davenport, 2020):                                                                                                                                                                                                                                                                                            ­–	Severe respiratory diseases (e.g., chronic obstructive pulmonary disease, restrictive lung disease and cystic fibrosis).
­–	Severe acquired or congenital heart disease with exercise intolerance.
­–	Uncontrolled or severe arrhythmia.
­–	Placental abruption.
­–	Vasa previa.
­–	Uncontrolled type 1 diabetes.
­–	Intrauterine growth restriction (IUGR).
­–	Active preterm labour.
­–	Severe pre-eclampsia.
­–	Cervical insufficiency.</t>
  </si>
  <si>
    <t>·     Relative contraindications (Meah, Davies &amp; Davenport, 2020):                                                                                                                                                                                                                                                                                                  ­–	Mild respiratory disorders 
­–	Mild congenital or acquired heart disease  
­–	Well-controlled type 1 diabetes 
­–	Mild pre-eclampsia 
­–	Preterm premature rupture of membranes (PPROMs).
­–	Placenta previa after 28 weeks.
­–	Untreated thyroid disease.
­–	Symptomatic, severe eating disorder.
­–	Multiple nutrient deficiencies and/or chronic undernutrition.
­–	Moderate–heavy smoking (&gt;20 cigarettes per day) in the presence of comorbidities.</t>
  </si>
  <si>
    <t>·     Know common antenatal problems relevant to physical activity participation and how to respond to them. To include:                                                                                 ­	                                                                                 –	Posture and balance issues 
­–	Musculoskeletal pain
­–	Fatigue and interrupted sleep patterns
­–	Concentration and memory
­–	Morning sickness, constipation, bloating, etc.
­–	Health conditions including gestational diabetes, High blood pressure problems e.g., preeclampsia.
­–	Pelvic floor
­–	Pregnancy related pelvic girdle pain and pelvic floor - stress incontinence.
­–	Abdominal wall e.g., separated abdominal muscles (diastasis recti)</t>
  </si>
  <si>
    <t>·    Know types of real and perceived barriers to physical activity that antenatal and postnatal clients may experience, including but not limited to:                                                                       ­	                                                                 ­–	Safety concerns
­­–	Health conditions
­­–	Musculoskeletal pain
­­–	Body confidence 
­­–	Accessibility (cost/time/location).</t>
  </si>
  <si>
    <t>·    The evidence-based benefits of physical activity for women after childbirth (birth to 12 months) to include:                                                                                                                                                                                                        ­–	Helps to control weight and return to pre-pregnancy weight
­–	Improves cardiovascular fitness
­–	Improves tummy muscle tone and strength
­–	Reduces worry and depression
­–	Improves mood
­–	Improves sleep</t>
  </si>
  <si>
    <t>·    The evidence-based benefits of physical activity for pregnant women to include:                                                                                                                                                                                                                                                     ­–	Reduction in hypertensive disorders
­–	Improved cardiorespiratory fitness
­–	Helps to control gestational weight gain
­–	Reduction in risk of gestational diabetes
­–	Improves mood
­–	Improves sleep</t>
  </si>
  <si>
    <t xml:space="preserve">·    Know the fundamental anatomical, physiological, and biomechanical changes associated with pregnancy and the postnatal period to include:                                                                                                                   -­–	Cardiovascular system
­–	Respiratory system
­–	Musculoskeletal system
­–	Metabolic system
­–	Endocrine system </t>
  </si>
  <si>
    <t xml:space="preserve">2. Benefits, barriers and enablers </t>
  </si>
  <si>
    <t>·     Know how to encourage individuals, within scope of practice, to be physically active during pregnancy and after childbirth.</t>
  </si>
  <si>
    <t xml:space="preserve">·    Know the importance of keeping up to date with research and best-practice guidelines. </t>
  </si>
  <si>
    <t>·    Know the importance of the 6–8-week postnatal check by a healthcare professional as an opportunity to discuss physical and mental wellbeing.</t>
  </si>
  <si>
    <t xml:space="preserve">·     Know the importance of having an up to date first aid qualification when working with antenatal and postnatal clients. </t>
  </si>
  <si>
    <t>·      Know the importance of engaging in regular CPD activities relevant to the scope of practice.</t>
  </si>
  <si>
    <t>·     Know the types of activities that should be avoided and the reasons for this based on current evidence and guidelines. Activities could include but are not limited to:                                                       ­	–	Contact sports (e.g., ice hockey, martial arts, rugby)
­	–	Activities with a high risk of falling (e.g., downhill snow skiing, water skiing, surfing, off-road cycling, gymnastics, horse riding)
­	–	Scuba diving
­	–	Sky diving
­	–	"Hot yoga” or “Hot Pilates,”</t>
  </si>
  <si>
    <t>·     Know the key implications of the effects of pregnancy on programming to include:                                                                                          –	 Consideration of altered biomechanics including a shift in gravity and postural imbalance
–	Current physical activity levels 
–	Implications of performing exercises in the supine position after the first trimester (advise on time spent in this position and potential risk for long durations).
–	The need to re-educate the pelvic floor and abdominal muscles after childbirth.
–	Awareness of pelvic floor and abdominal wall dysfunctions and referral to an appropriately qualified professional as indicated.</t>
  </si>
  <si>
    <t>Mapping Guidance - you are here!</t>
  </si>
  <si>
    <t xml:space="preserve">For non-regulated qualifications (CPD), where an Education Partner does not meet the full CIMSPA professional standard, it is important to note, that the Education Partner must meet a full Knowledge or Skill LDR. For example, all three sections within K1.1 would need to evidenced for that LDR to partially map to the professional standard. </t>
  </si>
  <si>
    <r>
      <rPr>
        <sz val="12"/>
        <color theme="4" tint="-0.499984740745262"/>
        <rFont val="Poppins"/>
        <family val="3"/>
      </rPr>
      <t>For further information around product development guidance, please refer to the professional standard within the professional standard library;</t>
    </r>
    <r>
      <rPr>
        <u/>
        <sz val="12"/>
        <color theme="10"/>
        <rFont val="Poppins"/>
        <family val="3"/>
      </rPr>
      <t xml:space="preserve"> https://www.cimspa.co.uk/education-training/professional-standards/professional-standards-library/ </t>
    </r>
  </si>
  <si>
    <r>
      <rPr>
        <sz val="12"/>
        <color theme="4" tint="-0.499984740745262"/>
        <rFont val="Poppins"/>
        <family val="3"/>
      </rPr>
      <t>Alternatively, please view our CIMPSA Partnership Guide;</t>
    </r>
    <r>
      <rPr>
        <u/>
        <sz val="12"/>
        <color theme="10"/>
        <rFont val="Poppins"/>
        <family val="3"/>
      </rPr>
      <t xml:space="preserve"> https://www.cimspa.co.uk/education-training/education-policy/guidance/partner-endorsement-support/</t>
    </r>
  </si>
  <si>
    <t xml:space="preserve">Revision History </t>
  </si>
  <si>
    <t>Version</t>
  </si>
  <si>
    <t xml:space="preserve">Name &amp; Role </t>
  </si>
  <si>
    <t>Signature &amp; Date</t>
  </si>
  <si>
    <t>Reason for Change</t>
  </si>
  <si>
    <t>Aidan Riley Education Officer</t>
  </si>
  <si>
    <t xml:space="preserve">Update to general formatting &amp; implementation of conditional formating to streamline moderator feedback. </t>
  </si>
  <si>
    <r>
      <rPr>
        <b/>
        <sz val="11"/>
        <color rgb="FFA5DAEC"/>
        <rFont val="Poppins"/>
        <family val="3"/>
      </rPr>
      <t xml:space="preserve">                                 E </t>
    </r>
    <r>
      <rPr>
        <sz val="11"/>
        <color rgb="FF12326E"/>
        <rFont val="Poppins"/>
        <family val="3"/>
      </rPr>
      <t xml:space="preserve">endorsements@cimspa.co.uk   </t>
    </r>
    <r>
      <rPr>
        <b/>
        <sz val="11"/>
        <color rgb="FFA5DAEC"/>
        <rFont val="Poppins"/>
        <family val="3"/>
      </rPr>
      <t xml:space="preserve">T </t>
    </r>
    <r>
      <rPr>
        <sz val="11"/>
        <color rgb="FF12326E"/>
        <rFont val="Poppins"/>
        <family val="3"/>
      </rPr>
      <t xml:space="preserve">03438 360200   </t>
    </r>
    <r>
      <rPr>
        <b/>
        <sz val="11"/>
        <color rgb="FFA5DAEC"/>
        <rFont val="Poppins"/>
        <family val="3"/>
      </rPr>
      <t>W</t>
    </r>
    <r>
      <rPr>
        <sz val="11"/>
        <color rgb="FF12326E"/>
        <rFont val="Poppins"/>
        <family val="3"/>
      </rPr>
      <t xml:space="preserve"> www.cimspa.co.uk                  </t>
    </r>
  </si>
  <si>
    <t xml:space="preserve">Chartered Institute for the Management of Sport and Physical Activity,  </t>
  </si>
  <si>
    <t>SportPark Loughborough University, 3 Oakwood Drive, Loughborough, Leicestershire LE11 3QF</t>
  </si>
  <si>
    <t>Incorporated by Royal Charter      Charity Registration No. 1144545</t>
  </si>
  <si>
    <t>Edition: V1.1</t>
  </si>
  <si>
    <t>Publication date: 24th January 2025</t>
  </si>
  <si>
    <t>V1.1</t>
  </si>
  <si>
    <t>AR 22/01/25</t>
  </si>
  <si>
    <r>
      <t xml:space="preserve">Education Product Title: </t>
    </r>
    <r>
      <rPr>
        <b/>
        <sz val="12"/>
        <color theme="5"/>
        <rFont val="Poppins"/>
        <family val="3"/>
      </rPr>
      <t>INSERT HERE</t>
    </r>
  </si>
  <si>
    <t>Partner Mapping Section</t>
  </si>
  <si>
    <t>Moderator Feedback Section</t>
  </si>
  <si>
    <t>IV Feedback Section</t>
  </si>
  <si>
    <t>Knowledge and Understanding (K&amp;U) / Skills: </t>
  </si>
  <si>
    <t>Evidence (sign post to SOW / course specification / supporting documents)</t>
  </si>
  <si>
    <t>Assessment Method</t>
  </si>
  <si>
    <t>Further Comments (expand on evidence within column E)</t>
  </si>
  <si>
    <r>
      <t>Response to Moderator Feedback Section (secon</t>
    </r>
    <r>
      <rPr>
        <b/>
        <sz val="11"/>
        <color theme="4" tint="-0.499984740745262"/>
        <rFont val="Poppins"/>
        <family val="3"/>
      </rPr>
      <t>d review evidence - if applicable</t>
    </r>
    <r>
      <rPr>
        <b/>
        <sz val="11"/>
        <color rgb="FF12326E"/>
        <rFont val="Poppins"/>
        <family val="3"/>
      </rPr>
      <t>)</t>
    </r>
  </si>
  <si>
    <t>Mapping to Point</t>
  </si>
  <si>
    <t xml:space="preserve">% Mapped to Section </t>
  </si>
  <si>
    <t>General Feedback (first review)</t>
  </si>
  <si>
    <t>General Feedback (second review - if applicable)</t>
  </si>
  <si>
    <t>IV Comments</t>
  </si>
  <si>
    <r>
      <rPr>
        <b/>
        <sz val="14"/>
        <color rgb="FFF089B1"/>
        <rFont val="Poppins"/>
        <family val="3"/>
      </rPr>
      <t>4. Mapping Breakdown</t>
    </r>
    <r>
      <rPr>
        <sz val="14"/>
        <color rgb="FFF089B1"/>
        <rFont val="Poppins"/>
        <family val="3"/>
      </rPr>
      <t xml:space="preserve"> shows a breakdown of the percentage that your course has mapped to each sections knowledge and skills criteria, and the overall percentage that your course has mapped to the professional standard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</si>
</sst>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rgb="FF002060"/>
      <name val="Calibri"/>
      <family val="2"/>
      <scheme val="minor"/>
    </font>
    <font>
      <sz val="9"/>
      <color theme="1"/>
      <name val="Poppins"/>
    </font>
    <font>
      <sz val="9"/>
      <color theme="3"/>
      <name val="Poppins"/>
    </font>
    <font>
      <b/>
      <sz val="9"/>
      <color theme="3"/>
      <name val="Poppins"/>
    </font>
    <font>
      <b/>
      <sz val="11"/>
      <color theme="1"/>
      <name val="Calibri"/>
      <family val="2"/>
      <scheme val="minor"/>
    </font>
    <font>
      <sz val="8"/>
      <name val="Calibri"/>
      <family val="2"/>
      <scheme val="minor"/>
    </font>
    <font>
      <sz val="11"/>
      <color rgb="FF002060"/>
      <name val="Poppins"/>
    </font>
    <font>
      <b/>
      <sz val="14"/>
      <color theme="1"/>
      <name val="Calibri"/>
      <family val="2"/>
      <scheme val="minor"/>
    </font>
    <font>
      <b/>
      <sz val="16"/>
      <color theme="1"/>
      <name val="Calibri"/>
      <family val="2"/>
      <scheme val="minor"/>
    </font>
    <font>
      <sz val="11"/>
      <color rgb="FF12326E"/>
      <name val="Calibri"/>
      <family val="2"/>
      <scheme val="minor"/>
    </font>
    <font>
      <u/>
      <sz val="11"/>
      <color theme="10"/>
      <name val="Calibri"/>
      <family val="2"/>
      <scheme val="minor"/>
    </font>
    <font>
      <b/>
      <sz val="26"/>
      <color rgb="FF12326E"/>
      <name val="Poppins"/>
      <family val="3"/>
    </font>
    <font>
      <sz val="14"/>
      <color rgb="FF12326E"/>
      <name val="Poppins"/>
      <family val="3"/>
    </font>
    <font>
      <b/>
      <sz val="20"/>
      <color rgb="FF12326E"/>
      <name val="Poppins"/>
      <family val="3"/>
    </font>
    <font>
      <sz val="12"/>
      <color theme="4" tint="-0.499984740745262"/>
      <name val="Poppins"/>
      <family val="3"/>
    </font>
    <font>
      <u/>
      <sz val="12"/>
      <color theme="10"/>
      <name val="Poppins"/>
      <family val="3"/>
    </font>
    <font>
      <b/>
      <sz val="20"/>
      <color rgb="FF002060"/>
      <name val="Poppins"/>
      <family val="3"/>
    </font>
    <font>
      <sz val="14"/>
      <color rgb="FF002060"/>
      <name val="Poppins"/>
      <family val="3"/>
    </font>
    <font>
      <sz val="12"/>
      <color rgb="FF002060"/>
      <name val="Poppins"/>
      <family val="3"/>
    </font>
    <font>
      <sz val="11"/>
      <color rgb="FF12326E"/>
      <name val="Poppins"/>
      <family val="3"/>
    </font>
    <font>
      <b/>
      <sz val="11"/>
      <color rgb="FFA5DAEC"/>
      <name val="Poppins"/>
      <family val="3"/>
    </font>
    <font>
      <sz val="10"/>
      <color rgb="FF12326E"/>
      <name val="Poppins"/>
      <family val="3"/>
    </font>
    <font>
      <u/>
      <sz val="10"/>
      <color theme="10"/>
      <name val="Poppins"/>
      <family val="3"/>
    </font>
    <font>
      <sz val="8"/>
      <color rgb="FF12326E"/>
      <name val="Poppins"/>
      <family val="3"/>
    </font>
    <font>
      <b/>
      <sz val="11"/>
      <color rgb="FF12326E"/>
      <name val="Poppins"/>
      <family val="3"/>
    </font>
    <font>
      <b/>
      <sz val="11"/>
      <color rgb="FF002060"/>
      <name val="Poppins"/>
      <family val="3"/>
    </font>
    <font>
      <sz val="11"/>
      <color rgb="FF002060"/>
      <name val="Poppins"/>
      <family val="3"/>
    </font>
    <font>
      <sz val="12"/>
      <color rgb="FF12326E"/>
      <name val="Poppins"/>
      <family val="3"/>
    </font>
    <font>
      <b/>
      <sz val="12"/>
      <color rgb="FF12326E"/>
      <name val="Poppins"/>
      <family val="3"/>
    </font>
    <font>
      <b/>
      <sz val="12"/>
      <color theme="5"/>
      <name val="Poppins"/>
      <family val="3"/>
    </font>
    <font>
      <b/>
      <sz val="11"/>
      <color theme="4" tint="-0.499984740745262"/>
      <name val="Poppins"/>
      <family val="3"/>
    </font>
    <font>
      <b/>
      <sz val="12"/>
      <color rgb="FF002060"/>
      <name val="Poppins"/>
      <family val="3"/>
    </font>
    <font>
      <sz val="11"/>
      <color theme="1"/>
      <name val="Poppins"/>
      <family val="3"/>
    </font>
    <font>
      <sz val="14"/>
      <color rgb="FFF089B1"/>
      <name val="Poppins"/>
      <family val="3"/>
    </font>
    <font>
      <b/>
      <sz val="14"/>
      <color rgb="FFF089B1"/>
      <name val="Poppins"/>
      <family val="3"/>
    </font>
    <font>
      <b/>
      <sz val="11"/>
      <color rgb="FFF089B1"/>
      <name val="Poppins"/>
      <family val="3"/>
    </font>
    <font>
      <b/>
      <sz val="9"/>
      <color theme="4" tint="-0.499984740745262"/>
      <name val="Poppins"/>
      <family val="3"/>
    </font>
  </fonts>
  <fills count="7">
    <fill>
      <patternFill patternType="none"/>
    </fill>
    <fill>
      <patternFill patternType="gray125"/>
    </fill>
    <fill>
      <patternFill patternType="solid">
        <fgColor theme="0"/>
        <bgColor indexed="64"/>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41">
    <border>
      <left/>
      <right/>
      <top/>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style="medium">
        <color indexed="64"/>
      </right>
      <top style="medium">
        <color indexed="64"/>
      </top>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right/>
      <top style="medium">
        <color rgb="FF12326E"/>
      </top>
      <bottom/>
      <diagonal/>
    </border>
    <border>
      <left/>
      <right/>
      <top/>
      <bottom style="medium">
        <color rgb="FF12326E"/>
      </bottom>
      <diagonal/>
    </border>
    <border>
      <left style="medium">
        <color rgb="FF12326E"/>
      </left>
      <right style="medium">
        <color rgb="FF12326E"/>
      </right>
      <top style="medium">
        <color rgb="FF12326E"/>
      </top>
      <bottom style="medium">
        <color rgb="FF12326E"/>
      </bottom>
      <diagonal/>
    </border>
    <border>
      <left style="medium">
        <color rgb="FF12326E"/>
      </left>
      <right style="medium">
        <color rgb="FF12326E"/>
      </right>
      <top style="dotted">
        <color theme="0" tint="-0.34998626667073579"/>
      </top>
      <bottom style="dotted">
        <color theme="0" tint="-0.34998626667073579"/>
      </bottom>
      <diagonal/>
    </border>
    <border>
      <left style="medium">
        <color rgb="FF12326E"/>
      </left>
      <right/>
      <top style="dotted">
        <color theme="0" tint="-0.34998626667073579"/>
      </top>
      <bottom style="dotted">
        <color theme="0" tint="-0.34998626667073579"/>
      </bottom>
      <diagonal/>
    </border>
    <border>
      <left style="medium">
        <color rgb="FF12326E"/>
      </left>
      <right/>
      <top/>
      <bottom/>
      <diagonal/>
    </border>
    <border>
      <left style="medium">
        <color rgb="FF12326E"/>
      </left>
      <right style="medium">
        <color rgb="FF12326E"/>
      </right>
      <top style="medium">
        <color rgb="FF12326E"/>
      </top>
      <bottom style="dotted">
        <color theme="0" tint="-0.34998626667073579"/>
      </bottom>
      <diagonal/>
    </border>
    <border>
      <left style="medium">
        <color rgb="FF12326E"/>
      </left>
      <right style="medium">
        <color rgb="FF12326E"/>
      </right>
      <top/>
      <bottom style="dotted">
        <color theme="0" tint="-0.34998626667073579"/>
      </bottom>
      <diagonal/>
    </border>
    <border>
      <left style="medium">
        <color rgb="FF12326E"/>
      </left>
      <right style="medium">
        <color rgb="FF12326E"/>
      </right>
      <top style="dotted">
        <color theme="0" tint="-0.34998626667073579"/>
      </top>
      <bottom style="medium">
        <color rgb="FF12326E"/>
      </bottom>
      <diagonal/>
    </border>
    <border>
      <left style="medium">
        <color rgb="FF12326E"/>
      </left>
      <right style="medium">
        <color rgb="FF12326E"/>
      </right>
      <top style="dotted">
        <color theme="0" tint="-0.34998626667073579"/>
      </top>
      <bottom/>
      <diagonal/>
    </border>
    <border>
      <left/>
      <right style="medium">
        <color rgb="FF12326E"/>
      </right>
      <top style="medium">
        <color rgb="FF12326E"/>
      </top>
      <bottom style="dotted">
        <color theme="0" tint="-0.34998626667073579"/>
      </bottom>
      <diagonal/>
    </border>
    <border>
      <left/>
      <right style="medium">
        <color rgb="FF12326E"/>
      </right>
      <top style="dotted">
        <color theme="0" tint="-0.34998626667073579"/>
      </top>
      <bottom style="dotted">
        <color theme="0" tint="-0.34998626667073579"/>
      </bottom>
      <diagonal/>
    </border>
    <border>
      <left style="medium">
        <color rgb="FF12326E"/>
      </left>
      <right/>
      <top/>
      <bottom style="dotted">
        <color theme="0" tint="-0.34998626667073579"/>
      </bottom>
      <diagonal/>
    </border>
    <border>
      <left style="medium">
        <color rgb="FF12326E"/>
      </left>
      <right/>
      <top style="medium">
        <color rgb="FF12326E"/>
      </top>
      <bottom style="dotted">
        <color theme="0" tint="-0.34998626667073579"/>
      </bottom>
      <diagonal/>
    </border>
    <border>
      <left/>
      <right style="medium">
        <color rgb="FF12326E"/>
      </right>
      <top style="medium">
        <color rgb="FF12326E"/>
      </top>
      <bottom/>
      <diagonal/>
    </border>
    <border>
      <left/>
      <right style="medium">
        <color rgb="FF12326E"/>
      </right>
      <top/>
      <bottom/>
      <diagonal/>
    </border>
    <border>
      <left/>
      <right style="medium">
        <color rgb="FF12326E"/>
      </right>
      <top/>
      <bottom style="dotted">
        <color theme="0" tint="-0.34998626667073579"/>
      </bottom>
      <diagonal/>
    </border>
    <border>
      <left style="medium">
        <color rgb="FF12326E"/>
      </left>
      <right/>
      <top/>
      <bottom style="medium">
        <color rgb="FF12326E"/>
      </bottom>
      <diagonal/>
    </border>
    <border>
      <left/>
      <right style="medium">
        <color rgb="FF12326E"/>
      </right>
      <top/>
      <bottom style="medium">
        <color rgb="FF12326E"/>
      </bottom>
      <diagonal/>
    </border>
    <border>
      <left style="thin">
        <color theme="0"/>
      </left>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style="medium">
        <color rgb="FFF089B1"/>
      </left>
      <right/>
      <top/>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diagonal/>
    </border>
    <border>
      <left/>
      <right style="medium">
        <color rgb="FFF089B1"/>
      </right>
      <top/>
      <bottom style="medium">
        <color rgb="FFF089B1"/>
      </bottom>
      <diagonal/>
    </border>
    <border>
      <left/>
      <right/>
      <top/>
      <bottom style="medium">
        <color rgb="FF002060"/>
      </bottom>
      <diagonal/>
    </border>
    <border>
      <left style="medium">
        <color rgb="FF002060"/>
      </left>
      <right style="medium">
        <color rgb="FF002060"/>
      </right>
      <top style="medium">
        <color rgb="FF002060"/>
      </top>
      <bottom style="medium">
        <color rgb="FF002060"/>
      </bottom>
      <diagonal/>
    </border>
    <border>
      <left style="medium">
        <color rgb="FF12326E"/>
      </left>
      <right style="medium">
        <color rgb="FF12326E"/>
      </right>
      <top style="dotted">
        <color rgb="FF12326E"/>
      </top>
      <bottom/>
      <diagonal/>
    </border>
    <border>
      <left style="medium">
        <color rgb="FF12326E"/>
      </left>
      <right style="medium">
        <color rgb="FF12326E"/>
      </right>
      <top style="medium">
        <color rgb="FF12326E"/>
      </top>
      <bottom style="dotted">
        <color rgb="FF12326E"/>
      </bottom>
      <diagonal/>
    </border>
    <border>
      <left style="medium">
        <color rgb="FF12326E"/>
      </left>
      <right style="medium">
        <color rgb="FF12326E"/>
      </right>
      <top style="dotted">
        <color rgb="FF12326E"/>
      </top>
      <bottom style="medium">
        <color rgb="FF12326E"/>
      </bottom>
      <diagonal/>
    </border>
    <border>
      <left style="medium">
        <color rgb="FF12326E"/>
      </left>
      <right style="medium">
        <color rgb="FF12326E"/>
      </right>
      <top style="dotted">
        <color rgb="FF12326E"/>
      </top>
      <bottom style="dotted">
        <color rgb="FF12326E"/>
      </bottom>
      <diagonal/>
    </border>
    <border>
      <left style="medium">
        <color rgb="FF12326E"/>
      </left>
      <right style="medium">
        <color rgb="FF12326E"/>
      </right>
      <top/>
      <bottom style="dotted">
        <color rgb="FF12326E"/>
      </bottom>
      <diagonal/>
    </border>
    <border>
      <left/>
      <right style="medium">
        <color rgb="FF12326E"/>
      </right>
      <top/>
      <bottom style="dotted">
        <color rgb="FF12326E"/>
      </bottom>
      <diagonal/>
    </border>
    <border>
      <left/>
      <right style="medium">
        <color rgb="FF12326E"/>
      </right>
      <top style="dotted">
        <color rgb="FF12326E"/>
      </top>
      <bottom style="dotted">
        <color rgb="FF12326E"/>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theme="0"/>
      </left>
      <right style="medium">
        <color theme="0"/>
      </right>
      <top/>
      <bottom/>
      <diagonal/>
    </border>
    <border>
      <left style="medium">
        <color rgb="FFF089B1"/>
      </left>
      <right style="medium">
        <color rgb="FFF089B1"/>
      </right>
      <top style="medium">
        <color rgb="FFF089B1"/>
      </top>
      <bottom style="thin">
        <color theme="0" tint="-0.14999847407452621"/>
      </bottom>
      <diagonal/>
    </border>
    <border>
      <left style="medium">
        <color theme="0"/>
      </left>
      <right/>
      <top style="medium">
        <color theme="0"/>
      </top>
      <bottom style="medium">
        <color theme="0"/>
      </bottom>
      <diagonal/>
    </border>
    <border>
      <left style="medium">
        <color rgb="FFF089B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F089B1"/>
      </right>
      <top style="thin">
        <color theme="0" tint="-0.14999847407452621"/>
      </top>
      <bottom style="thin">
        <color theme="0" tint="-0.14999847407452621"/>
      </bottom>
      <diagonal/>
    </border>
    <border>
      <left style="medium">
        <color rgb="FFF089B1"/>
      </left>
      <right style="thin">
        <color theme="0" tint="-0.14999847407452621"/>
      </right>
      <top style="thin">
        <color theme="0" tint="-0.14999847407452621"/>
      </top>
      <bottom style="medium">
        <color rgb="FFF089B1"/>
      </bottom>
      <diagonal/>
    </border>
    <border>
      <left style="thin">
        <color theme="0" tint="-0.14999847407452621"/>
      </left>
      <right style="thin">
        <color theme="0" tint="-0.14999847407452621"/>
      </right>
      <top style="thin">
        <color theme="0" tint="-0.14999847407452621"/>
      </top>
      <bottom style="medium">
        <color rgb="FFF089B1"/>
      </bottom>
      <diagonal/>
    </border>
    <border>
      <left style="thin">
        <color theme="0" tint="-0.14999847407452621"/>
      </left>
      <right style="medium">
        <color rgb="FFF089B1"/>
      </right>
      <top style="thin">
        <color theme="0" tint="-0.14999847407452621"/>
      </top>
      <bottom style="medium">
        <color rgb="FFF089B1"/>
      </bottom>
      <diagonal/>
    </border>
    <border>
      <left/>
      <right style="medium">
        <color theme="0"/>
      </right>
      <top/>
      <bottom/>
      <diagonal/>
    </border>
    <border>
      <left style="medium">
        <color theme="0"/>
      </left>
      <right style="medium">
        <color theme="0"/>
      </right>
      <top/>
      <bottom style="medium">
        <color theme="0"/>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style="medium">
        <color rgb="FF002060"/>
      </bottom>
      <diagonal/>
    </border>
    <border>
      <left/>
      <right/>
      <top style="medium">
        <color theme="4" tint="-0.499984740745262"/>
      </top>
      <bottom style="medium">
        <color rgb="FF002060"/>
      </bottom>
      <diagonal/>
    </border>
    <border>
      <left/>
      <right style="medium">
        <color theme="4" tint="-0.499984740745262"/>
      </right>
      <top style="medium">
        <color theme="4" tint="-0.499984740745262"/>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medium">
        <color theme="4" tint="-0.499984740745262"/>
      </right>
      <top/>
      <bottom/>
      <diagonal/>
    </border>
    <border>
      <left style="medium">
        <color theme="4" tint="-0.499984740745262"/>
      </left>
      <right style="medium">
        <color rgb="FF002060"/>
      </right>
      <top style="medium">
        <color rgb="FF002060"/>
      </top>
      <bottom style="medium">
        <color theme="4" tint="-0.499984740745262"/>
      </bottom>
      <diagonal/>
    </border>
    <border>
      <left style="medium">
        <color rgb="FF002060"/>
      </left>
      <right style="medium">
        <color rgb="FF002060"/>
      </right>
      <top style="medium">
        <color rgb="FF002060"/>
      </top>
      <bottom/>
      <diagonal/>
    </border>
    <border>
      <left style="medium">
        <color rgb="FF002060"/>
      </left>
      <right style="medium">
        <color theme="4" tint="-0.499984740745262"/>
      </right>
      <top style="medium">
        <color rgb="FF002060"/>
      </top>
      <bottom/>
      <diagonal/>
    </border>
    <border>
      <left style="medium">
        <color theme="4" tint="-0.499984740745262"/>
      </left>
      <right style="medium">
        <color rgb="FF12326E"/>
      </right>
      <top/>
      <bottom style="medium">
        <color rgb="FF002060"/>
      </bottom>
      <diagonal/>
    </border>
    <border>
      <left style="medium">
        <color rgb="FF12326E"/>
      </left>
      <right style="medium">
        <color rgb="FF12326E"/>
      </right>
      <top style="medium">
        <color rgb="FF12326E"/>
      </top>
      <bottom style="medium">
        <color rgb="FF002060"/>
      </bottom>
      <diagonal/>
    </border>
    <border>
      <left/>
      <right style="medium">
        <color rgb="FF002060"/>
      </right>
      <top/>
      <bottom style="medium">
        <color rgb="FF12326E"/>
      </bottom>
      <diagonal/>
    </border>
    <border>
      <left style="medium">
        <color rgb="FF002060"/>
      </left>
      <right style="thin">
        <color theme="4" tint="-0.499984740745262"/>
      </right>
      <top style="medium">
        <color rgb="FF002060"/>
      </top>
      <bottom/>
      <diagonal/>
    </border>
    <border>
      <left/>
      <right style="medium">
        <color theme="4" tint="-0.499984740745262"/>
      </right>
      <top style="medium">
        <color theme="4" tint="-0.499984740745262"/>
      </top>
      <bottom style="hair">
        <color theme="4" tint="-0.499984740745262"/>
      </bottom>
      <diagonal/>
    </border>
    <border>
      <left style="medium">
        <color rgb="FF002060"/>
      </left>
      <right style="thin">
        <color theme="4" tint="-0.499984740745262"/>
      </right>
      <top/>
      <bottom/>
      <diagonal/>
    </border>
    <border>
      <left/>
      <right style="medium">
        <color theme="4" tint="-0.499984740745262"/>
      </right>
      <top style="hair">
        <color theme="4" tint="-0.499984740745262"/>
      </top>
      <bottom style="hair">
        <color theme="4" tint="-0.499984740745262"/>
      </bottom>
      <diagonal/>
    </border>
    <border>
      <left/>
      <right style="medium">
        <color theme="4" tint="-0.499984740745262"/>
      </right>
      <top style="hair">
        <color theme="4" tint="-0.499984740745262"/>
      </top>
      <bottom/>
      <diagonal/>
    </border>
    <border>
      <left/>
      <right style="medium">
        <color rgb="FF12326E"/>
      </right>
      <top style="medium">
        <color theme="4" tint="-0.499984740745262"/>
      </top>
      <bottom style="hair">
        <color theme="4" tint="-0.499984740745262"/>
      </bottom>
      <diagonal/>
    </border>
    <border>
      <left/>
      <right style="medium">
        <color rgb="FF002060"/>
      </right>
      <top/>
      <bottom style="medium">
        <color theme="4" tint="-0.499984740745262"/>
      </bottom>
      <diagonal/>
    </border>
    <border>
      <left/>
      <right style="medium">
        <color rgb="FF12326E"/>
      </right>
      <top style="hair">
        <color theme="4" tint="-0.499984740745262"/>
      </top>
      <bottom style="medium">
        <color theme="4" tint="-0.499984740745262"/>
      </bottom>
      <diagonal/>
    </border>
    <border>
      <left style="medium">
        <color rgb="FF12326E"/>
      </left>
      <right style="medium">
        <color rgb="FF002060"/>
      </right>
      <top style="medium">
        <color rgb="FF002060"/>
      </top>
      <bottom/>
      <diagonal/>
    </border>
    <border>
      <left style="medium">
        <color rgb="FF12326E"/>
      </left>
      <right style="medium">
        <color rgb="FF002060"/>
      </right>
      <top/>
      <bottom/>
      <diagonal/>
    </border>
    <border>
      <left/>
      <right style="medium">
        <color rgb="FF12326E"/>
      </right>
      <top style="hair">
        <color theme="4" tint="-0.499984740745262"/>
      </top>
      <bottom style="hair">
        <color theme="4" tint="-0.499984740745262"/>
      </bottom>
      <diagonal/>
    </border>
    <border>
      <left style="medium">
        <color rgb="FF12326E"/>
      </left>
      <right style="medium">
        <color rgb="FF002060"/>
      </right>
      <top/>
      <bottom style="medium">
        <color rgb="FF002060"/>
      </bottom>
      <diagonal/>
    </border>
    <border>
      <left/>
      <right style="medium">
        <color rgb="FF12326E"/>
      </right>
      <top style="hair">
        <color theme="4" tint="-0.499984740745262"/>
      </top>
      <bottom style="medium">
        <color rgb="FF002060"/>
      </bottom>
      <diagonal/>
    </border>
    <border>
      <left style="medium">
        <color rgb="FF002060"/>
      </left>
      <right/>
      <top style="medium">
        <color rgb="FF002060"/>
      </top>
      <bottom style="medium">
        <color theme="4" tint="-0.499984740745262"/>
      </bottom>
      <diagonal/>
    </border>
    <border>
      <left style="medium">
        <color rgb="FF002060"/>
      </left>
      <right style="medium">
        <color rgb="FF002060"/>
      </right>
      <top style="medium">
        <color rgb="FF002060"/>
      </top>
      <bottom style="dotted">
        <color theme="0" tint="-0.499984740745262"/>
      </bottom>
      <diagonal/>
    </border>
    <border>
      <left style="medium">
        <color rgb="FF002060"/>
      </left>
      <right style="medium">
        <color rgb="FF002060"/>
      </right>
      <top/>
      <bottom style="medium">
        <color rgb="FF002060"/>
      </bottom>
      <diagonal/>
    </border>
    <border>
      <left style="medium">
        <color rgb="FF002060"/>
      </left>
      <right/>
      <top/>
      <bottom style="medium">
        <color theme="4" tint="-0.499984740745262"/>
      </bottom>
      <diagonal/>
    </border>
    <border>
      <left style="medium">
        <color rgb="FF002060"/>
      </left>
      <right/>
      <top style="medium">
        <color theme="4" tint="-0.499984740745262"/>
      </top>
      <bottom style="medium">
        <color theme="4" tint="-0.499984740745262"/>
      </bottom>
      <diagonal/>
    </border>
    <border>
      <left style="medium">
        <color rgb="FF002060"/>
      </left>
      <right/>
      <top style="medium">
        <color rgb="FF002060"/>
      </top>
      <bottom style="dotted">
        <color theme="0" tint="-0.34998626667073579"/>
      </bottom>
      <diagonal/>
    </border>
    <border>
      <left style="medium">
        <color rgb="FF002060"/>
      </left>
      <right/>
      <top/>
      <bottom style="dotted">
        <color theme="0" tint="-0.34998626667073579"/>
      </bottom>
      <diagonal/>
    </border>
    <border>
      <left style="medium">
        <color rgb="FF002060"/>
      </left>
      <right/>
      <top/>
      <bottom style="hair">
        <color theme="4" tint="-0.499984740745262"/>
      </bottom>
      <diagonal/>
    </border>
    <border>
      <left style="medium">
        <color rgb="FF002060"/>
      </left>
      <right/>
      <top style="hair">
        <color theme="4" tint="-0.499984740745262"/>
      </top>
      <bottom style="medium">
        <color theme="4" tint="-0.499984740745262"/>
      </bottom>
      <diagonal/>
    </border>
    <border>
      <left style="medium">
        <color rgb="FF002060"/>
      </left>
      <right style="medium">
        <color rgb="FF002060"/>
      </right>
      <top/>
      <bottom/>
      <diagonal/>
    </border>
    <border>
      <left style="medium">
        <color rgb="FF002060"/>
      </left>
      <right style="medium">
        <color rgb="FF12326E"/>
      </right>
      <top style="medium">
        <color rgb="FF002060"/>
      </top>
      <bottom style="medium">
        <color rgb="FF002060"/>
      </bottom>
      <diagonal/>
    </border>
    <border>
      <left/>
      <right style="medium">
        <color rgb="FF12326E"/>
      </right>
      <top/>
      <bottom style="medium">
        <color rgb="FF002060"/>
      </bottom>
      <diagonal/>
    </border>
    <border>
      <left style="medium">
        <color rgb="FF12326E"/>
      </left>
      <right style="medium">
        <color rgb="FF002060"/>
      </right>
      <top style="medium">
        <color theme="4" tint="-0.499984740745262"/>
      </top>
      <bottom style="medium">
        <color rgb="FF002060"/>
      </bottom>
      <diagonal/>
    </border>
    <border>
      <left style="medium">
        <color rgb="FF002060"/>
      </left>
      <right style="medium">
        <color rgb="FF002060"/>
      </right>
      <top/>
      <bottom style="medium">
        <color theme="4" tint="-0.499984740745262"/>
      </bottom>
      <diagonal/>
    </border>
    <border>
      <left/>
      <right style="medium">
        <color rgb="FF12326E"/>
      </right>
      <top/>
      <bottom style="hair">
        <color theme="4" tint="-0.499984740745262"/>
      </bottom>
      <diagonal/>
    </border>
    <border>
      <left/>
      <right style="medium">
        <color rgb="FF12326E"/>
      </right>
      <top style="hair">
        <color theme="4" tint="-0.499984740745262"/>
      </top>
      <bottom style="medium">
        <color rgb="FF12326E"/>
      </bottom>
      <diagonal/>
    </border>
    <border>
      <left style="medium">
        <color rgb="FF12326E"/>
      </left>
      <right style="medium">
        <color rgb="FF002060"/>
      </right>
      <top style="medium">
        <color rgb="FF12326E"/>
      </top>
      <bottom style="dotted">
        <color rgb="FF12326E"/>
      </bottom>
      <diagonal/>
    </border>
    <border>
      <left style="medium">
        <color rgb="FF12326E"/>
      </left>
      <right style="medium">
        <color rgb="FF002060"/>
      </right>
      <top style="dotted">
        <color rgb="FF12326E"/>
      </top>
      <bottom style="dotted">
        <color rgb="FF12326E"/>
      </bottom>
      <diagonal/>
    </border>
    <border>
      <left/>
      <right style="medium">
        <color rgb="FF002060"/>
      </right>
      <top/>
      <bottom style="dotted">
        <color theme="0" tint="-0.34998626667073579"/>
      </bottom>
      <diagonal/>
    </border>
    <border>
      <left style="medium">
        <color rgb="FF12326E"/>
      </left>
      <right style="medium">
        <color rgb="FF002060"/>
      </right>
      <top style="dotted">
        <color theme="0" tint="-0.34998626667073579"/>
      </top>
      <bottom style="dotted">
        <color rgb="FF12326E"/>
      </bottom>
      <diagonal/>
    </border>
    <border>
      <left style="medium">
        <color rgb="FF12326E"/>
      </left>
      <right style="medium">
        <color rgb="FF002060"/>
      </right>
      <top/>
      <bottom style="dotted">
        <color rgb="FF12326E"/>
      </bottom>
      <diagonal/>
    </border>
    <border>
      <left/>
      <right style="medium">
        <color rgb="FF002060"/>
      </right>
      <top style="medium">
        <color rgb="FF12326E"/>
      </top>
      <bottom style="medium">
        <color rgb="FF12326E"/>
      </bottom>
      <diagonal/>
    </border>
    <border>
      <left style="medium">
        <color rgb="FF12326E"/>
      </left>
      <right style="medium">
        <color rgb="FF002060"/>
      </right>
      <top style="dotted">
        <color rgb="FF12326E"/>
      </top>
      <bottom style="medium">
        <color rgb="FF12326E"/>
      </bottom>
      <diagonal/>
    </border>
    <border>
      <left style="medium">
        <color rgb="FF12326E"/>
      </left>
      <right style="medium">
        <color rgb="FF002060"/>
      </right>
      <top/>
      <bottom style="dotted">
        <color theme="0" tint="-0.34998626667073579"/>
      </bottom>
      <diagonal/>
    </border>
    <border>
      <left style="medium">
        <color rgb="FF12326E"/>
      </left>
      <right style="medium">
        <color rgb="FF002060"/>
      </right>
      <top style="medium">
        <color rgb="FF12326E"/>
      </top>
      <bottom style="dotted">
        <color theme="0" tint="-0.34998626667073579"/>
      </bottom>
      <diagonal/>
    </border>
    <border>
      <left style="medium">
        <color rgb="FF12326E"/>
      </left>
      <right style="medium">
        <color rgb="FF002060"/>
      </right>
      <top/>
      <bottom style="medium">
        <color rgb="FF12326E"/>
      </bottom>
      <diagonal/>
    </border>
    <border>
      <left/>
      <right style="medium">
        <color rgb="FF002060"/>
      </right>
      <top style="medium">
        <color rgb="FF12326E"/>
      </top>
      <bottom style="dotted">
        <color theme="0" tint="-0.34998626667073579"/>
      </bottom>
      <diagonal/>
    </border>
    <border>
      <left/>
      <right style="medium">
        <color rgb="FF002060"/>
      </right>
      <top style="dotted">
        <color theme="0" tint="-0.34998626667073579"/>
      </top>
      <bottom style="dotted">
        <color theme="0" tint="-0.34998626667073579"/>
      </bottom>
      <diagonal/>
    </border>
    <border>
      <left style="medium">
        <color rgb="FF12326E"/>
      </left>
      <right style="medium">
        <color rgb="FF002060"/>
      </right>
      <top style="medium">
        <color rgb="FF12326E"/>
      </top>
      <bottom style="medium">
        <color rgb="FF12326E"/>
      </bottom>
      <diagonal/>
    </border>
    <border>
      <left style="medium">
        <color rgb="FF12326E"/>
      </left>
      <right style="medium">
        <color rgb="FF002060"/>
      </right>
      <top style="dotted">
        <color rgb="FF12326E"/>
      </top>
      <bottom/>
      <diagonal/>
    </border>
    <border>
      <left style="medium">
        <color rgb="FF12326E"/>
      </left>
      <right style="medium">
        <color rgb="FF002060"/>
      </right>
      <top style="medium">
        <color rgb="FF12326E"/>
      </top>
      <bottom/>
      <diagonal/>
    </border>
    <border>
      <left style="medium">
        <color theme="4" tint="-0.499984740745262"/>
      </left>
      <right style="medium">
        <color rgb="FF002060"/>
      </right>
      <top style="medium">
        <color theme="4" tint="-0.499984740745262"/>
      </top>
      <bottom style="medium">
        <color theme="4" tint="-0.499984740745262"/>
      </bottom>
      <diagonal/>
    </border>
    <border>
      <left/>
      <right style="medium">
        <color rgb="FF002060"/>
      </right>
      <top style="medium">
        <color theme="4" tint="-0.499984740745262"/>
      </top>
      <bottom style="medium">
        <color theme="4" tint="-0.499984740745262"/>
      </bottom>
      <diagonal/>
    </border>
    <border>
      <left/>
      <right style="medium">
        <color rgb="FF002060"/>
      </right>
      <top style="medium">
        <color rgb="FF12326E"/>
      </top>
      <bottom style="dotted">
        <color rgb="FF12326E"/>
      </bottom>
      <diagonal/>
    </border>
    <border>
      <left/>
      <right style="medium">
        <color rgb="FF002060"/>
      </right>
      <top style="dotted">
        <color rgb="FF12326E"/>
      </top>
      <bottom/>
      <diagonal/>
    </border>
    <border>
      <left/>
      <right style="medium">
        <color rgb="FF002060"/>
      </right>
      <top style="dotted">
        <color rgb="FF12326E"/>
      </top>
      <bottom style="dotted">
        <color rgb="FF12326E"/>
      </bottom>
      <diagonal/>
    </border>
    <border>
      <left/>
      <right style="medium">
        <color rgb="FF002060"/>
      </right>
      <top style="medium">
        <color rgb="FF12326E"/>
      </top>
      <bottom/>
      <diagonal/>
    </border>
    <border>
      <left/>
      <right style="medium">
        <color rgb="FF002060"/>
      </right>
      <top style="dotted">
        <color rgb="FF12326E"/>
      </top>
      <bottom style="medium">
        <color rgb="FF12326E"/>
      </bottom>
      <diagonal/>
    </border>
    <border>
      <left/>
      <right style="medium">
        <color rgb="FF002060"/>
      </right>
      <top/>
      <bottom style="dotted">
        <color rgb="FF12326E"/>
      </bottom>
      <diagonal/>
    </border>
  </borders>
  <cellStyleXfs count="2">
    <xf numFmtId="0" fontId="0" fillId="0" borderId="0"/>
    <xf numFmtId="0" fontId="11" fillId="0" borderId="0" applyNumberFormat="0" applyFill="0" applyBorder="0" applyAlignment="0" applyProtection="0"/>
  </cellStyleXfs>
  <cellXfs count="315">
    <xf numFmtId="0" fontId="0" fillId="0" borderId="0" xfId="0"/>
    <xf numFmtId="0" fontId="1" fillId="0" borderId="0" xfId="0" applyFont="1"/>
    <xf numFmtId="0" fontId="3" fillId="0" borderId="1" xfId="0" applyFont="1" applyBorder="1"/>
    <xf numFmtId="0" fontId="4" fillId="0" borderId="1" xfId="0" applyFont="1" applyBorder="1"/>
    <xf numFmtId="0" fontId="5" fillId="0" borderId="0" xfId="0" applyFont="1"/>
    <xf numFmtId="0" fontId="3" fillId="0" borderId="3" xfId="0" applyFont="1" applyBorder="1"/>
    <xf numFmtId="0" fontId="7" fillId="0" borderId="2" xfId="0" applyFont="1" applyBorder="1"/>
    <xf numFmtId="0" fontId="8" fillId="0" borderId="0" xfId="0" applyFont="1"/>
    <xf numFmtId="0" fontId="5" fillId="0" borderId="9" xfId="0" applyFont="1" applyBorder="1"/>
    <xf numFmtId="0" fontId="2" fillId="0" borderId="0" xfId="0" applyFont="1"/>
    <xf numFmtId="0" fontId="0" fillId="0" borderId="0" xfId="0" applyAlignment="1">
      <alignment vertical="center"/>
    </xf>
    <xf numFmtId="0" fontId="10" fillId="0" borderId="6" xfId="0" applyFont="1" applyBorder="1" applyAlignment="1">
      <alignment wrapText="1"/>
    </xf>
    <xf numFmtId="0" fontId="10" fillId="0" borderId="6" xfId="0" applyFont="1" applyBorder="1"/>
    <xf numFmtId="0" fontId="10" fillId="0" borderId="34" xfId="0" applyFont="1" applyBorder="1"/>
    <xf numFmtId="0" fontId="10" fillId="0" borderId="4" xfId="0" applyFont="1" applyBorder="1"/>
    <xf numFmtId="0" fontId="10" fillId="0" borderId="5" xfId="0" applyFont="1" applyBorder="1"/>
    <xf numFmtId="0" fontId="10" fillId="0" borderId="4" xfId="0" applyFont="1" applyBorder="1" applyAlignment="1">
      <alignment wrapText="1"/>
    </xf>
    <xf numFmtId="0" fontId="0" fillId="0" borderId="7" xfId="0" applyBorder="1"/>
    <xf numFmtId="0" fontId="0" fillId="0" borderId="5" xfId="0" applyBorder="1"/>
    <xf numFmtId="0" fontId="0" fillId="0" borderId="8" xfId="0" applyBorder="1"/>
    <xf numFmtId="0" fontId="0" fillId="0" borderId="4" xfId="0" applyBorder="1"/>
    <xf numFmtId="0" fontId="0" fillId="0" borderId="59" xfId="0" applyBorder="1" applyAlignment="1">
      <alignment wrapText="1"/>
    </xf>
    <xf numFmtId="0" fontId="0" fillId="0" borderId="59" xfId="0" applyBorder="1"/>
    <xf numFmtId="0" fontId="0" fillId="0" borderId="61" xfId="0" applyBorder="1"/>
    <xf numFmtId="0" fontId="18" fillId="4" borderId="62" xfId="0" applyFont="1" applyFill="1" applyBorder="1" applyAlignment="1">
      <alignment horizontal="left" vertical="center"/>
    </xf>
    <xf numFmtId="0" fontId="18" fillId="4" borderId="63" xfId="0" applyFont="1" applyFill="1" applyBorder="1" applyAlignment="1">
      <alignment horizontal="left" vertical="center"/>
    </xf>
    <xf numFmtId="0" fontId="18" fillId="4" borderId="64" xfId="0" applyFont="1" applyFill="1" applyBorder="1" applyAlignment="1">
      <alignment horizontal="left" vertical="center"/>
    </xf>
    <xf numFmtId="0" fontId="19" fillId="0" borderId="62" xfId="0" applyFont="1" applyBorder="1" applyAlignment="1">
      <alignment horizontal="left" vertical="center"/>
    </xf>
    <xf numFmtId="0" fontId="19" fillId="0" borderId="63" xfId="0" applyFont="1" applyBorder="1" applyAlignment="1">
      <alignment horizontal="left" vertical="center"/>
    </xf>
    <xf numFmtId="0" fontId="19" fillId="0" borderId="64" xfId="0" applyFont="1" applyBorder="1" applyAlignment="1">
      <alignment horizontal="left" vertical="center" wrapText="1"/>
    </xf>
    <xf numFmtId="0" fontId="19" fillId="0" borderId="64" xfId="0" applyFont="1" applyBorder="1" applyAlignment="1">
      <alignment horizontal="left" vertical="center"/>
    </xf>
    <xf numFmtId="0" fontId="19" fillId="0" borderId="65" xfId="0" applyFont="1" applyBorder="1"/>
    <xf numFmtId="0" fontId="19" fillId="0" borderId="66" xfId="0" applyFont="1" applyBorder="1"/>
    <xf numFmtId="0" fontId="19" fillId="0" borderId="67" xfId="0" applyFont="1" applyBorder="1"/>
    <xf numFmtId="0" fontId="19" fillId="0" borderId="0" xfId="0" applyFont="1"/>
    <xf numFmtId="0" fontId="0" fillId="0" borderId="69" xfId="0" applyBorder="1"/>
    <xf numFmtId="0" fontId="20" fillId="0" borderId="0" xfId="1" applyFont="1"/>
    <xf numFmtId="0" fontId="20" fillId="0" borderId="0" xfId="0" applyFont="1"/>
    <xf numFmtId="0" fontId="22" fillId="0" borderId="8" xfId="0" applyFont="1" applyBorder="1" applyAlignment="1">
      <alignment vertical="center"/>
    </xf>
    <xf numFmtId="0" fontId="22" fillId="0" borderId="7" xfId="0" applyFont="1" applyBorder="1" applyAlignment="1">
      <alignment vertical="center"/>
    </xf>
    <xf numFmtId="0" fontId="20" fillId="0" borderId="4" xfId="0" applyFont="1" applyBorder="1" applyAlignment="1">
      <alignment wrapText="1"/>
    </xf>
    <xf numFmtId="0" fontId="23" fillId="0" borderId="7" xfId="1" applyFont="1" applyBorder="1" applyAlignment="1">
      <alignment vertical="center"/>
    </xf>
    <xf numFmtId="0" fontId="20" fillId="0" borderId="7" xfId="0" applyFont="1" applyBorder="1" applyAlignment="1">
      <alignment vertical="center"/>
    </xf>
    <xf numFmtId="0" fontId="24" fillId="0" borderId="8" xfId="0" applyFont="1" applyBorder="1" applyAlignment="1">
      <alignment vertical="center"/>
    </xf>
    <xf numFmtId="0" fontId="25" fillId="0" borderId="44" xfId="0" applyFont="1" applyBorder="1" applyAlignment="1">
      <alignment horizontal="left" vertical="center" wrapText="1"/>
    </xf>
    <xf numFmtId="0" fontId="25" fillId="2" borderId="11" xfId="0" applyFont="1" applyFill="1" applyBorder="1" applyAlignment="1">
      <alignment horizontal="center" vertical="center" wrapText="1"/>
    </xf>
    <xf numFmtId="0" fontId="26" fillId="0" borderId="0" xfId="0" applyFont="1"/>
    <xf numFmtId="0" fontId="26" fillId="0" borderId="30" xfId="0" applyFont="1" applyBorder="1" applyAlignment="1">
      <alignment wrapText="1"/>
    </xf>
    <xf numFmtId="0" fontId="27" fillId="0" borderId="20" xfId="0" applyFont="1" applyBorder="1" applyProtection="1">
      <protection locked="0"/>
    </xf>
    <xf numFmtId="0" fontId="27" fillId="0" borderId="0" xfId="0" applyFont="1" applyProtection="1">
      <protection locked="0"/>
    </xf>
    <xf numFmtId="0" fontId="27" fillId="0" borderId="0" xfId="0" applyFont="1"/>
    <xf numFmtId="0" fontId="27" fillId="2" borderId="0" xfId="0" applyFont="1" applyFill="1"/>
    <xf numFmtId="0" fontId="27" fillId="0" borderId="14" xfId="0" applyFont="1" applyBorder="1"/>
    <xf numFmtId="0" fontId="27" fillId="0" borderId="15" xfId="0" applyFont="1" applyBorder="1"/>
    <xf numFmtId="0" fontId="27" fillId="3" borderId="46" xfId="0" applyFont="1" applyFill="1" applyBorder="1" applyProtection="1">
      <protection locked="0"/>
    </xf>
    <xf numFmtId="0" fontId="27" fillId="4" borderId="10" xfId="0" applyFont="1" applyFill="1" applyBorder="1" applyAlignment="1">
      <alignment horizontal="center" vertical="center" wrapText="1"/>
    </xf>
    <xf numFmtId="0" fontId="27" fillId="4" borderId="21" xfId="0" applyFont="1" applyFill="1" applyBorder="1" applyAlignment="1">
      <alignment horizontal="center" vertical="center" wrapText="1"/>
    </xf>
    <xf numFmtId="0" fontId="27" fillId="4" borderId="46" xfId="0" applyFont="1" applyFill="1" applyBorder="1" applyAlignment="1">
      <alignment vertical="center" wrapText="1"/>
    </xf>
    <xf numFmtId="0" fontId="27" fillId="3" borderId="11" xfId="0" applyFont="1" applyFill="1" applyBorder="1" applyProtection="1">
      <protection locked="0"/>
    </xf>
    <xf numFmtId="0" fontId="27" fillId="3" borderId="48" xfId="0" applyFont="1" applyFill="1" applyBorder="1" applyProtection="1">
      <protection locked="0"/>
    </xf>
    <xf numFmtId="0" fontId="27" fillId="2" borderId="11" xfId="0" applyFont="1" applyFill="1" applyBorder="1"/>
    <xf numFmtId="0" fontId="27" fillId="4" borderId="11" xfId="0" applyFont="1" applyFill="1" applyBorder="1" applyAlignment="1">
      <alignment horizontal="center" vertical="center" wrapText="1"/>
    </xf>
    <xf numFmtId="0" fontId="27" fillId="4" borderId="48" xfId="0" applyFont="1" applyFill="1" applyBorder="1" applyAlignment="1">
      <alignment vertical="center" wrapText="1"/>
    </xf>
    <xf numFmtId="0" fontId="27" fillId="4" borderId="49" xfId="0" applyFont="1" applyFill="1" applyBorder="1" applyAlignment="1">
      <alignment vertical="center" wrapText="1"/>
    </xf>
    <xf numFmtId="0" fontId="27" fillId="3" borderId="45" xfId="0" applyFont="1" applyFill="1" applyBorder="1" applyProtection="1">
      <protection locked="0"/>
    </xf>
    <xf numFmtId="0" fontId="27" fillId="4" borderId="27" xfId="0" applyFont="1" applyFill="1" applyBorder="1" applyAlignment="1">
      <alignment vertical="center" wrapText="1"/>
    </xf>
    <xf numFmtId="0" fontId="27" fillId="3" borderId="12" xfId="0" applyFont="1" applyFill="1" applyBorder="1" applyProtection="1">
      <protection locked="0"/>
    </xf>
    <xf numFmtId="0" fontId="27" fillId="3" borderId="32" xfId="0" applyFont="1" applyFill="1" applyBorder="1" applyProtection="1">
      <protection locked="0"/>
    </xf>
    <xf numFmtId="0" fontId="27" fillId="4" borderId="12" xfId="0" applyFont="1" applyFill="1" applyBorder="1" applyAlignment="1">
      <alignment horizontal="center" vertical="center" wrapText="1"/>
    </xf>
    <xf numFmtId="0" fontId="27" fillId="4" borderId="12" xfId="0" applyFont="1" applyFill="1" applyBorder="1" applyAlignment="1">
      <alignment vertical="center" wrapText="1"/>
    </xf>
    <xf numFmtId="0" fontId="27" fillId="4" borderId="32" xfId="0" applyFont="1" applyFill="1" applyBorder="1" applyAlignment="1">
      <alignment vertical="center" wrapText="1"/>
    </xf>
    <xf numFmtId="0" fontId="27" fillId="0" borderId="16" xfId="0" applyFont="1" applyBorder="1"/>
    <xf numFmtId="0" fontId="27" fillId="3" borderId="10" xfId="0" applyFont="1" applyFill="1" applyBorder="1" applyProtection="1">
      <protection locked="0"/>
    </xf>
    <xf numFmtId="0" fontId="27" fillId="3" borderId="47" xfId="0" applyFont="1" applyFill="1" applyBorder="1" applyProtection="1">
      <protection locked="0"/>
    </xf>
    <xf numFmtId="0" fontId="27" fillId="3" borderId="22" xfId="0" applyFont="1" applyFill="1" applyBorder="1" applyProtection="1">
      <protection locked="0"/>
    </xf>
    <xf numFmtId="0" fontId="27" fillId="4" borderId="22" xfId="0" applyFont="1" applyFill="1" applyBorder="1" applyAlignment="1">
      <alignment vertical="center" wrapText="1"/>
    </xf>
    <xf numFmtId="0" fontId="27" fillId="3" borderId="46" xfId="0" applyFont="1" applyFill="1" applyBorder="1" applyAlignment="1" applyProtection="1">
      <alignment horizontal="left" vertical="center" wrapText="1"/>
      <protection locked="0"/>
    </xf>
    <xf numFmtId="0" fontId="27" fillId="4" borderId="28" xfId="0" applyFont="1" applyFill="1" applyBorder="1" applyAlignment="1">
      <alignment vertical="center" wrapText="1"/>
    </xf>
    <xf numFmtId="0" fontId="27" fillId="3" borderId="12" xfId="0" applyFont="1" applyFill="1" applyBorder="1" applyAlignment="1" applyProtection="1">
      <alignment horizontal="left" vertical="center" wrapText="1"/>
      <protection locked="0"/>
    </xf>
    <xf numFmtId="0" fontId="26" fillId="0" borderId="11" xfId="0" applyFont="1" applyBorder="1" applyAlignment="1">
      <alignment horizontal="left" vertical="center" wrapText="1"/>
    </xf>
    <xf numFmtId="0" fontId="26" fillId="0" borderId="0" xfId="0" applyFont="1" applyAlignment="1">
      <alignment horizontal="left" vertical="center" wrapText="1"/>
    </xf>
    <xf numFmtId="0" fontId="27" fillId="2" borderId="20" xfId="0" applyFont="1" applyFill="1" applyBorder="1" applyProtection="1">
      <protection locked="0"/>
    </xf>
    <xf numFmtId="0" fontId="27" fillId="2" borderId="0" xfId="0" applyFont="1" applyFill="1" applyProtection="1">
      <protection locked="0"/>
    </xf>
    <xf numFmtId="0" fontId="27" fillId="2" borderId="14" xfId="0" applyFont="1" applyFill="1" applyBorder="1" applyAlignment="1">
      <alignment horizontal="center" vertical="center" wrapText="1"/>
    </xf>
    <xf numFmtId="0" fontId="27" fillId="3" borderId="49" xfId="0" applyFont="1" applyFill="1" applyBorder="1" applyProtection="1">
      <protection locked="0"/>
    </xf>
    <xf numFmtId="0" fontId="27" fillId="4" borderId="22" xfId="0" applyFont="1" applyFill="1" applyBorder="1" applyAlignment="1">
      <alignment horizontal="center" vertical="center" wrapText="1"/>
    </xf>
    <xf numFmtId="0" fontId="27" fillId="2" borderId="30" xfId="0" applyFont="1" applyFill="1" applyBorder="1"/>
    <xf numFmtId="0" fontId="27" fillId="4" borderId="11" xfId="0" applyFont="1" applyFill="1" applyBorder="1" applyAlignment="1">
      <alignment vertical="center" wrapText="1"/>
    </xf>
    <xf numFmtId="0" fontId="27" fillId="4" borderId="30" xfId="0" applyFont="1" applyFill="1" applyBorder="1" applyAlignment="1">
      <alignment vertical="center" wrapText="1"/>
    </xf>
    <xf numFmtId="0" fontId="27" fillId="4" borderId="21" xfId="0" applyFont="1" applyFill="1" applyBorder="1" applyAlignment="1">
      <alignment vertical="center" wrapText="1"/>
    </xf>
    <xf numFmtId="0" fontId="27" fillId="4" borderId="18" xfId="0" applyFont="1" applyFill="1" applyBorder="1" applyAlignment="1">
      <alignment vertical="center" wrapText="1"/>
    </xf>
    <xf numFmtId="0" fontId="27" fillId="4" borderId="19" xfId="0" applyFont="1" applyFill="1" applyBorder="1" applyAlignment="1">
      <alignment vertical="center" wrapText="1"/>
    </xf>
    <xf numFmtId="0" fontId="26" fillId="0" borderId="12" xfId="0" applyFont="1" applyBorder="1" applyAlignment="1">
      <alignment horizontal="left" vertical="center" wrapText="1"/>
    </xf>
    <xf numFmtId="0" fontId="27" fillId="3" borderId="17" xfId="0" applyFont="1" applyFill="1" applyBorder="1" applyProtection="1">
      <protection locked="0"/>
    </xf>
    <xf numFmtId="0" fontId="27" fillId="3" borderId="13" xfId="0" applyFont="1" applyFill="1" applyBorder="1" applyProtection="1">
      <protection locked="0"/>
    </xf>
    <xf numFmtId="0" fontId="27" fillId="4" borderId="25" xfId="0" applyFont="1" applyFill="1" applyBorder="1" applyAlignment="1">
      <alignment horizontal="center" vertical="center" wrapText="1"/>
    </xf>
    <xf numFmtId="0" fontId="27" fillId="4" borderId="17" xfId="0" applyFont="1" applyFill="1" applyBorder="1" applyAlignment="1">
      <alignment vertical="center" wrapText="1"/>
    </xf>
    <xf numFmtId="0" fontId="27" fillId="2" borderId="14" xfId="0" applyFont="1" applyFill="1" applyBorder="1"/>
    <xf numFmtId="0" fontId="26" fillId="0" borderId="17" xfId="0" applyFont="1" applyBorder="1" applyAlignment="1">
      <alignment horizontal="left" vertical="center" wrapText="1"/>
    </xf>
    <xf numFmtId="0" fontId="27" fillId="2" borderId="13" xfId="0" applyFont="1" applyFill="1" applyBorder="1" applyProtection="1">
      <protection locked="0"/>
    </xf>
    <xf numFmtId="0" fontId="27" fillId="2" borderId="14" xfId="0" applyFont="1" applyFill="1" applyBorder="1" applyProtection="1">
      <protection locked="0"/>
    </xf>
    <xf numFmtId="0" fontId="27" fillId="2" borderId="14" xfId="0" applyFont="1" applyFill="1" applyBorder="1" applyAlignment="1">
      <alignment vertical="center" wrapText="1"/>
    </xf>
    <xf numFmtId="0" fontId="26" fillId="0" borderId="0" xfId="0" applyFont="1" applyAlignment="1">
      <alignment wrapText="1"/>
    </xf>
    <xf numFmtId="0" fontId="27" fillId="0" borderId="0" xfId="0" applyFont="1" applyAlignment="1">
      <alignment horizontal="center" vertical="center" wrapText="1"/>
    </xf>
    <xf numFmtId="0" fontId="27" fillId="0" borderId="11" xfId="0" applyFont="1" applyBorder="1" applyProtection="1">
      <protection locked="0"/>
    </xf>
    <xf numFmtId="0" fontId="27" fillId="0" borderId="30" xfId="0" applyFont="1" applyBorder="1"/>
    <xf numFmtId="0" fontId="27" fillId="0" borderId="11" xfId="0" applyFont="1" applyBorder="1" applyAlignment="1">
      <alignment horizontal="center" vertical="center" wrapText="1"/>
    </xf>
    <xf numFmtId="0" fontId="27" fillId="0" borderId="11" xfId="0" applyFont="1" applyBorder="1"/>
    <xf numFmtId="0" fontId="27" fillId="0" borderId="20" xfId="0" applyFont="1" applyBorder="1"/>
    <xf numFmtId="0" fontId="28" fillId="0" borderId="0" xfId="0" applyFont="1" applyAlignment="1">
      <alignment vertical="center" wrapText="1"/>
    </xf>
    <xf numFmtId="0" fontId="29" fillId="0" borderId="0" xfId="0" applyFont="1" applyAlignment="1">
      <alignment horizontal="center" vertical="center" wrapText="1"/>
    </xf>
    <xf numFmtId="0" fontId="29" fillId="0" borderId="0" xfId="0" applyFont="1" applyAlignment="1">
      <alignment vertical="center" wrapText="1"/>
    </xf>
    <xf numFmtId="0" fontId="29" fillId="0" borderId="0" xfId="0" applyFont="1" applyAlignment="1" applyProtection="1">
      <alignment horizontal="center" vertical="center" wrapText="1"/>
      <protection locked="0"/>
    </xf>
    <xf numFmtId="0" fontId="29" fillId="0" borderId="70" xfId="0" applyFont="1" applyBorder="1" applyAlignment="1">
      <alignment horizontal="center" vertical="center" wrapText="1"/>
    </xf>
    <xf numFmtId="0" fontId="28" fillId="2" borderId="30" xfId="0" applyFont="1" applyFill="1" applyBorder="1" applyAlignment="1">
      <alignment vertical="center" wrapText="1"/>
    </xf>
    <xf numFmtId="0" fontId="29" fillId="5" borderId="78" xfId="0" applyFont="1" applyFill="1" applyBorder="1" applyAlignment="1">
      <alignment horizontal="center" vertical="center" wrapText="1"/>
    </xf>
    <xf numFmtId="0" fontId="25" fillId="0" borderId="80" xfId="0" applyFont="1" applyBorder="1" applyAlignment="1">
      <alignment horizontal="left" vertical="center" wrapText="1"/>
    </xf>
    <xf numFmtId="0" fontId="25" fillId="3" borderId="81" xfId="0" applyFont="1" applyFill="1" applyBorder="1" applyAlignment="1" applyProtection="1">
      <alignment horizontal="center" vertical="center" wrapText="1"/>
      <protection locked="0"/>
    </xf>
    <xf numFmtId="0" fontId="25" fillId="2" borderId="82" xfId="0" applyFont="1" applyFill="1" applyBorder="1" applyAlignment="1">
      <alignment horizontal="center" vertical="center" wrapText="1"/>
    </xf>
    <xf numFmtId="0" fontId="25" fillId="4" borderId="83" xfId="0" applyFont="1" applyFill="1" applyBorder="1" applyAlignment="1">
      <alignment horizontal="center" vertical="center" wrapText="1"/>
    </xf>
    <xf numFmtId="0" fontId="25" fillId="4" borderId="84" xfId="0" applyFont="1" applyFill="1" applyBorder="1" applyAlignment="1">
      <alignment horizontal="center" vertical="center" wrapText="1"/>
    </xf>
    <xf numFmtId="1" fontId="25" fillId="4" borderId="84" xfId="0" applyNumberFormat="1" applyFont="1" applyFill="1" applyBorder="1" applyAlignment="1">
      <alignment horizontal="center" vertical="center" wrapText="1"/>
    </xf>
    <xf numFmtId="0" fontId="25" fillId="4" borderId="85" xfId="0" applyFont="1" applyFill="1" applyBorder="1" applyAlignment="1">
      <alignment horizontal="center" vertical="center" wrapText="1"/>
    </xf>
    <xf numFmtId="0" fontId="25" fillId="4" borderId="86" xfId="0" applyFont="1" applyFill="1" applyBorder="1" applyAlignment="1">
      <alignment horizontal="center" vertical="center" wrapText="1"/>
    </xf>
    <xf numFmtId="0" fontId="25" fillId="5" borderId="54" xfId="0" applyFont="1" applyFill="1" applyBorder="1" applyAlignment="1">
      <alignment horizontal="center" vertical="center" wrapText="1"/>
    </xf>
    <xf numFmtId="0" fontId="20" fillId="0" borderId="0" xfId="0" applyFont="1" applyAlignment="1">
      <alignment vertical="center" wrapText="1"/>
    </xf>
    <xf numFmtId="0" fontId="32" fillId="0" borderId="10" xfId="0" applyFont="1" applyBorder="1" applyAlignment="1">
      <alignment vertical="center" textRotation="90" wrapText="1"/>
    </xf>
    <xf numFmtId="0" fontId="32" fillId="0" borderId="0" xfId="0" applyFont="1"/>
    <xf numFmtId="0" fontId="32" fillId="0" borderId="20" xfId="0" applyFont="1" applyBorder="1"/>
    <xf numFmtId="0" fontId="28" fillId="0" borderId="0" xfId="0" applyFont="1" applyAlignment="1">
      <alignment horizontal="center" vertical="center" wrapText="1"/>
    </xf>
    <xf numFmtId="1" fontId="28" fillId="0" borderId="0" xfId="0" applyNumberFormat="1" applyFont="1" applyAlignment="1">
      <alignment horizontal="center" vertical="center" wrapText="1"/>
    </xf>
    <xf numFmtId="1" fontId="28" fillId="0" borderId="0" xfId="0" applyNumberFormat="1" applyFont="1" applyAlignment="1">
      <alignment vertical="center" wrapText="1"/>
    </xf>
    <xf numFmtId="0" fontId="28" fillId="2" borderId="0" xfId="0" applyFont="1" applyFill="1" applyAlignment="1">
      <alignment vertical="center" wrapText="1"/>
    </xf>
    <xf numFmtId="0" fontId="27" fillId="4" borderId="45" xfId="0" applyFont="1" applyFill="1" applyBorder="1" applyAlignment="1">
      <alignment horizontal="center" vertical="center" wrapText="1"/>
    </xf>
    <xf numFmtId="0" fontId="27" fillId="4" borderId="48" xfId="0" applyFont="1" applyFill="1" applyBorder="1" applyAlignment="1">
      <alignment horizontal="center" vertical="center" wrapText="1"/>
    </xf>
    <xf numFmtId="0" fontId="27" fillId="4" borderId="46" xfId="0" applyFont="1" applyFill="1" applyBorder="1" applyAlignment="1">
      <alignment horizontal="center" vertical="center" wrapText="1"/>
    </xf>
    <xf numFmtId="0" fontId="27" fillId="4" borderId="49" xfId="0" applyFont="1" applyFill="1" applyBorder="1" applyAlignment="1">
      <alignment horizontal="center" vertical="center" wrapText="1"/>
    </xf>
    <xf numFmtId="0" fontId="27" fillId="4" borderId="47" xfId="0" applyFont="1" applyFill="1" applyBorder="1" applyAlignment="1">
      <alignment horizontal="center" vertical="center" wrapText="1"/>
    </xf>
    <xf numFmtId="0" fontId="27" fillId="4" borderId="51" xfId="0" applyFont="1" applyFill="1" applyBorder="1" applyAlignment="1">
      <alignment horizontal="center" vertical="center" wrapText="1"/>
    </xf>
    <xf numFmtId="0" fontId="27" fillId="4" borderId="50" xfId="0" applyFont="1" applyFill="1" applyBorder="1" applyAlignment="1">
      <alignment horizontal="center" vertical="center" wrapText="1"/>
    </xf>
    <xf numFmtId="0" fontId="27" fillId="4" borderId="30" xfId="0" applyFont="1" applyFill="1" applyBorder="1" applyAlignment="1">
      <alignment horizontal="center" vertical="center" wrapText="1"/>
    </xf>
    <xf numFmtId="0" fontId="27" fillId="4" borderId="31" xfId="0" applyFont="1" applyFill="1" applyBorder="1" applyAlignment="1">
      <alignment horizontal="center" vertical="center" wrapText="1"/>
    </xf>
    <xf numFmtId="0" fontId="27" fillId="4" borderId="33"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29" xfId="0" applyFont="1" applyFill="1" applyBorder="1" applyAlignment="1">
      <alignment horizontal="center" vertical="center" wrapText="1"/>
    </xf>
    <xf numFmtId="1" fontId="27" fillId="2" borderId="14" xfId="0" applyNumberFormat="1" applyFont="1" applyFill="1" applyBorder="1" applyAlignment="1">
      <alignment horizontal="center" vertical="center" wrapText="1"/>
    </xf>
    <xf numFmtId="1" fontId="27" fillId="0" borderId="0" xfId="0" applyNumberFormat="1" applyFont="1" applyAlignment="1">
      <alignment vertical="center"/>
    </xf>
    <xf numFmtId="1" fontId="27" fillId="0" borderId="11" xfId="0" applyNumberFormat="1" applyFont="1" applyBorder="1" applyAlignment="1">
      <alignment vertical="center"/>
    </xf>
    <xf numFmtId="0" fontId="27" fillId="4" borderId="87" xfId="0" applyFont="1" applyFill="1" applyBorder="1" applyAlignment="1">
      <alignment horizontal="center" vertical="center" wrapText="1"/>
    </xf>
    <xf numFmtId="0" fontId="25" fillId="0" borderId="54" xfId="0" applyFont="1" applyBorder="1" applyAlignment="1">
      <alignment horizontal="left" vertical="center" wrapText="1"/>
    </xf>
    <xf numFmtId="0" fontId="25" fillId="0" borderId="89" xfId="0" applyFont="1" applyBorder="1" applyAlignment="1">
      <alignment horizontal="left" vertical="center" wrapText="1"/>
    </xf>
    <xf numFmtId="0" fontId="26" fillId="0" borderId="114" xfId="0" applyFont="1" applyBorder="1" applyAlignment="1">
      <alignment horizontal="left" vertical="center" wrapText="1"/>
    </xf>
    <xf numFmtId="0" fontId="20" fillId="0" borderId="94" xfId="0" applyFont="1" applyBorder="1" applyAlignment="1">
      <alignment horizontal="left" vertical="center" wrapText="1"/>
    </xf>
    <xf numFmtId="0" fontId="20" fillId="0" borderId="99" xfId="0" applyFont="1" applyBorder="1" applyAlignment="1">
      <alignment horizontal="left" vertical="center" wrapText="1"/>
    </xf>
    <xf numFmtId="0" fontId="20" fillId="0" borderId="116" xfId="0" applyFont="1" applyBorder="1" applyAlignment="1">
      <alignment horizontal="left" vertical="center" wrapText="1"/>
    </xf>
    <xf numFmtId="0" fontId="20" fillId="0" borderId="117" xfId="0" applyFont="1" applyBorder="1" applyAlignment="1">
      <alignment horizontal="left" vertical="center" wrapText="1"/>
    </xf>
    <xf numFmtId="0" fontId="20" fillId="0" borderId="90" xfId="0" applyFont="1" applyBorder="1" applyAlignment="1">
      <alignment horizontal="left" vertical="center" wrapText="1"/>
    </xf>
    <xf numFmtId="0" fontId="20" fillId="0" borderId="92" xfId="0" applyFont="1" applyBorder="1" applyAlignment="1">
      <alignment horizontal="left" vertical="center" wrapText="1"/>
    </xf>
    <xf numFmtId="0" fontId="20" fillId="0" borderId="93" xfId="0" applyFont="1" applyBorder="1" applyAlignment="1">
      <alignment horizontal="left" vertical="center" wrapText="1"/>
    </xf>
    <xf numFmtId="0" fontId="20" fillId="0" borderId="96" xfId="0" applyFont="1" applyBorder="1" applyAlignment="1">
      <alignment horizontal="left" vertical="center" wrapText="1"/>
    </xf>
    <xf numFmtId="0" fontId="20" fillId="0" borderId="101" xfId="0" applyFont="1" applyBorder="1" applyAlignment="1">
      <alignment horizontal="left" vertical="center" wrapText="1"/>
    </xf>
    <xf numFmtId="0" fontId="20" fillId="0" borderId="102" xfId="0" applyFont="1" applyBorder="1" applyAlignment="1">
      <alignment horizontal="left" vertical="center" wrapText="1"/>
    </xf>
    <xf numFmtId="0" fontId="20" fillId="0" borderId="103" xfId="0" applyFont="1" applyBorder="1" applyAlignment="1">
      <alignment horizontal="left" vertical="center" wrapText="1"/>
    </xf>
    <xf numFmtId="0" fontId="20" fillId="0" borderId="105" xfId="0" applyFont="1" applyBorder="1" applyAlignment="1">
      <alignment horizontal="left" vertical="center" wrapText="1"/>
    </xf>
    <xf numFmtId="0" fontId="20" fillId="0" borderId="113" xfId="0" applyFont="1" applyBorder="1" applyAlignment="1">
      <alignment horizontal="left" vertical="center" wrapText="1"/>
    </xf>
    <xf numFmtId="0" fontId="20" fillId="0" borderId="106" xfId="0" applyFont="1" applyBorder="1" applyAlignment="1">
      <alignment horizontal="left" vertical="center" wrapText="1"/>
    </xf>
    <xf numFmtId="0" fontId="20" fillId="0" borderId="107" xfId="0" applyFont="1" applyBorder="1" applyAlignment="1">
      <alignment horizontal="left" vertical="center" wrapText="1"/>
    </xf>
    <xf numFmtId="0" fontId="20" fillId="0" borderId="108" xfId="0" applyFont="1" applyBorder="1" applyAlignment="1">
      <alignment horizontal="left" vertical="center" wrapText="1"/>
    </xf>
    <xf numFmtId="0" fontId="20" fillId="0" borderId="112" xfId="0" applyFont="1" applyBorder="1" applyAlignment="1">
      <alignment horizontal="left" vertical="center" wrapText="1"/>
    </xf>
    <xf numFmtId="0" fontId="20" fillId="0" borderId="109" xfId="0" applyFont="1" applyBorder="1" applyAlignment="1">
      <alignment horizontal="left" vertical="center" wrapText="1"/>
    </xf>
    <xf numFmtId="0" fontId="20" fillId="0" borderId="110" xfId="0" applyFont="1" applyBorder="1" applyAlignment="1">
      <alignment horizontal="left" vertical="center" wrapText="1"/>
    </xf>
    <xf numFmtId="1" fontId="27" fillId="2" borderId="14" xfId="0" applyNumberFormat="1" applyFont="1" applyFill="1" applyBorder="1" applyAlignment="1">
      <alignment vertical="center" wrapText="1"/>
    </xf>
    <xf numFmtId="0" fontId="28" fillId="2" borderId="82" xfId="0" applyFont="1" applyFill="1" applyBorder="1" applyAlignment="1">
      <alignment horizontal="center" vertical="center" wrapText="1"/>
    </xf>
    <xf numFmtId="0" fontId="27" fillId="5" borderId="118" xfId="0" applyFont="1" applyFill="1" applyBorder="1" applyAlignment="1">
      <alignment vertical="center" wrapText="1"/>
    </xf>
    <xf numFmtId="0" fontId="27" fillId="5" borderId="119" xfId="0" applyFont="1" applyFill="1" applyBorder="1" applyAlignment="1">
      <alignment vertical="center" wrapText="1"/>
    </xf>
    <xf numFmtId="0" fontId="27" fillId="5" borderId="120" xfId="0" applyFont="1" applyFill="1" applyBorder="1" applyAlignment="1">
      <alignment vertical="center" wrapText="1"/>
    </xf>
    <xf numFmtId="0" fontId="27" fillId="5" borderId="121" xfId="0" applyFont="1" applyFill="1" applyBorder="1" applyAlignment="1">
      <alignment vertical="center" wrapText="1"/>
    </xf>
    <xf numFmtId="0" fontId="27" fillId="5" borderId="122" xfId="0" applyFont="1" applyFill="1" applyBorder="1" applyAlignment="1">
      <alignment vertical="center" wrapText="1"/>
    </xf>
    <xf numFmtId="0" fontId="27" fillId="5" borderId="88" xfId="0" applyFont="1" applyFill="1" applyBorder="1" applyAlignment="1">
      <alignment vertical="center" wrapText="1"/>
    </xf>
    <xf numFmtId="0" fontId="27" fillId="5" borderId="124" xfId="0" applyFont="1" applyFill="1" applyBorder="1" applyAlignment="1">
      <alignment vertical="center" wrapText="1"/>
    </xf>
    <xf numFmtId="0" fontId="27" fillId="5" borderId="56" xfId="0" applyFont="1" applyFill="1" applyBorder="1" applyAlignment="1">
      <alignment vertical="center" wrapText="1"/>
    </xf>
    <xf numFmtId="0" fontId="27" fillId="5" borderId="118" xfId="0" applyFont="1" applyFill="1" applyBorder="1"/>
    <xf numFmtId="0" fontId="27" fillId="5" borderId="119" xfId="0" applyFont="1" applyFill="1" applyBorder="1"/>
    <xf numFmtId="0" fontId="27" fillId="5" borderId="98" xfId="0" applyFont="1" applyFill="1" applyBorder="1"/>
    <xf numFmtId="0" fontId="27" fillId="5" borderId="122" xfId="0" applyFont="1" applyFill="1" applyBorder="1"/>
    <xf numFmtId="0" fontId="27" fillId="5" borderId="125" xfId="0" applyFont="1" applyFill="1" applyBorder="1"/>
    <xf numFmtId="0" fontId="27" fillId="5" borderId="126" xfId="0" applyFont="1" applyFill="1" applyBorder="1"/>
    <xf numFmtId="0" fontId="27" fillId="5" borderId="127" xfId="0" applyFont="1" applyFill="1" applyBorder="1"/>
    <xf numFmtId="0" fontId="27" fillId="5" borderId="120" xfId="0" applyFont="1" applyFill="1" applyBorder="1"/>
    <xf numFmtId="0" fontId="27" fillId="5" borderId="88" xfId="0" applyFont="1" applyFill="1" applyBorder="1"/>
    <xf numFmtId="0" fontId="27" fillId="5" borderId="128" xfId="0" applyFont="1" applyFill="1" applyBorder="1"/>
    <xf numFmtId="0" fontId="27" fillId="5" borderId="129" xfId="0" applyFont="1" applyFill="1" applyBorder="1"/>
    <xf numFmtId="0" fontId="27" fillId="5" borderId="130" xfId="0" applyFont="1" applyFill="1" applyBorder="1" applyAlignment="1">
      <alignment vertical="center" wrapText="1"/>
    </xf>
    <xf numFmtId="0" fontId="27" fillId="5" borderId="127" xfId="0" applyFont="1" applyFill="1" applyBorder="1" applyAlignment="1">
      <alignment vertical="center" wrapText="1"/>
    </xf>
    <xf numFmtId="0" fontId="27" fillId="5" borderId="128" xfId="0" applyFont="1" applyFill="1" applyBorder="1" applyAlignment="1">
      <alignment vertical="center" wrapText="1"/>
    </xf>
    <xf numFmtId="0" fontId="27" fillId="5" borderId="98" xfId="0" applyFont="1" applyFill="1" applyBorder="1" applyAlignment="1">
      <alignment vertical="center" wrapText="1"/>
    </xf>
    <xf numFmtId="0" fontId="29" fillId="0" borderId="0" xfId="0" applyFont="1" applyAlignment="1">
      <alignment horizontal="left" vertical="center" wrapText="1"/>
    </xf>
    <xf numFmtId="0" fontId="26" fillId="0" borderId="0" xfId="0" applyFont="1" applyAlignment="1">
      <alignment horizontal="left" vertical="center"/>
    </xf>
    <xf numFmtId="0" fontId="33" fillId="0" borderId="0" xfId="0" applyFont="1"/>
    <xf numFmtId="0" fontId="27" fillId="0" borderId="2" xfId="0" applyFont="1" applyBorder="1"/>
    <xf numFmtId="0" fontId="26" fillId="0" borderId="2" xfId="0" applyFont="1" applyBorder="1"/>
    <xf numFmtId="0" fontId="26" fillId="0" borderId="2" xfId="0" applyFont="1" applyBorder="1" applyAlignment="1">
      <alignment horizontal="center" vertical="center"/>
    </xf>
    <xf numFmtId="0" fontId="27" fillId="0" borderId="2" xfId="0" applyFont="1" applyBorder="1" applyAlignment="1">
      <alignment vertical="center"/>
    </xf>
    <xf numFmtId="164" fontId="27" fillId="0" borderId="2" xfId="0" applyNumberFormat="1" applyFont="1" applyBorder="1"/>
    <xf numFmtId="0" fontId="26" fillId="0" borderId="2" xfId="0" applyFont="1" applyBorder="1" applyAlignment="1">
      <alignment horizontal="center" vertical="center" wrapText="1"/>
    </xf>
    <xf numFmtId="0" fontId="27" fillId="0" borderId="2" xfId="0" applyFont="1" applyBorder="1" applyAlignment="1">
      <alignment vertical="center" wrapText="1"/>
    </xf>
    <xf numFmtId="0" fontId="36" fillId="0" borderId="2" xfId="0" applyFont="1" applyBorder="1" applyAlignment="1">
      <alignment horizontal="right" vertical="center" wrapText="1"/>
    </xf>
    <xf numFmtId="0" fontId="36" fillId="0" borderId="2" xfId="0" applyFont="1" applyBorder="1" applyAlignment="1">
      <alignment vertical="center" wrapText="1"/>
    </xf>
    <xf numFmtId="0" fontId="36" fillId="0" borderId="2" xfId="0" applyFont="1" applyBorder="1"/>
    <xf numFmtId="0" fontId="36" fillId="6" borderId="2" xfId="0" applyFont="1" applyFill="1" applyBorder="1"/>
    <xf numFmtId="164" fontId="36" fillId="0" borderId="2" xfId="0" applyNumberFormat="1" applyFont="1" applyBorder="1"/>
    <xf numFmtId="0" fontId="37" fillId="0" borderId="0" xfId="0" applyFont="1" applyAlignment="1">
      <alignment vertical="center" wrapText="1"/>
    </xf>
    <xf numFmtId="164" fontId="33" fillId="0" borderId="0" xfId="0" applyNumberFormat="1" applyFont="1"/>
    <xf numFmtId="1" fontId="26" fillId="0" borderId="2" xfId="0" applyNumberFormat="1" applyFont="1" applyBorder="1"/>
    <xf numFmtId="0" fontId="27" fillId="3" borderId="118" xfId="0" applyFont="1" applyFill="1" applyBorder="1" applyProtection="1">
      <protection locked="0"/>
    </xf>
    <xf numFmtId="0" fontId="27" fillId="3" borderId="98" xfId="0" applyFont="1" applyFill="1" applyBorder="1" applyProtection="1">
      <protection locked="0"/>
    </xf>
    <xf numFmtId="0" fontId="27" fillId="3" borderId="131" xfId="0" applyFont="1" applyFill="1" applyBorder="1" applyProtection="1">
      <protection locked="0"/>
    </xf>
    <xf numFmtId="0" fontId="27" fillId="3" borderId="119" xfId="0" applyFont="1" applyFill="1" applyBorder="1" applyProtection="1">
      <protection locked="0"/>
    </xf>
    <xf numFmtId="0" fontId="27" fillId="3" borderId="127" xfId="0" applyFont="1" applyFill="1" applyBorder="1" applyProtection="1">
      <protection locked="0"/>
    </xf>
    <xf numFmtId="0" fontId="27" fillId="3" borderId="132" xfId="0" applyFont="1" applyFill="1" applyBorder="1" applyProtection="1">
      <protection locked="0"/>
    </xf>
    <xf numFmtId="0" fontId="27" fillId="3" borderId="124" xfId="0" applyFont="1" applyFill="1" applyBorder="1" applyProtection="1">
      <protection locked="0"/>
    </xf>
    <xf numFmtId="0" fontId="27" fillId="2" borderId="123" xfId="0" applyFont="1" applyFill="1" applyBorder="1" applyProtection="1">
      <protection locked="0"/>
    </xf>
    <xf numFmtId="0" fontId="27" fillId="3" borderId="125" xfId="0" applyFont="1" applyFill="1" applyBorder="1" applyProtection="1">
      <protection locked="0"/>
    </xf>
    <xf numFmtId="0" fontId="25" fillId="3" borderId="133" xfId="0" applyFont="1" applyFill="1" applyBorder="1" applyAlignment="1" applyProtection="1">
      <alignment horizontal="center" vertical="center" wrapText="1"/>
      <protection locked="0"/>
    </xf>
    <xf numFmtId="0" fontId="27" fillId="3" borderId="122" xfId="0" applyFont="1" applyFill="1" applyBorder="1" applyProtection="1">
      <protection locked="0"/>
    </xf>
    <xf numFmtId="0" fontId="27" fillId="3" borderId="130" xfId="0" applyFont="1" applyFill="1" applyBorder="1" applyProtection="1">
      <protection locked="0"/>
    </xf>
    <xf numFmtId="0" fontId="25" fillId="3" borderId="134" xfId="0" applyFont="1" applyFill="1" applyBorder="1" applyAlignment="1" applyProtection="1">
      <alignment horizontal="center" vertical="center" wrapText="1"/>
      <protection locked="0"/>
    </xf>
    <xf numFmtId="0" fontId="27" fillId="3" borderId="135" xfId="0" applyFont="1" applyFill="1" applyBorder="1" applyProtection="1">
      <protection locked="0"/>
    </xf>
    <xf numFmtId="0" fontId="27" fillId="3" borderId="56" xfId="0" applyFont="1" applyFill="1" applyBorder="1" applyProtection="1">
      <protection locked="0"/>
    </xf>
    <xf numFmtId="0" fontId="27" fillId="3" borderId="136" xfId="0" applyFont="1" applyFill="1" applyBorder="1" applyProtection="1">
      <protection locked="0"/>
    </xf>
    <xf numFmtId="0" fontId="27" fillId="3" borderId="137" xfId="0" applyFont="1" applyFill="1" applyBorder="1" applyProtection="1">
      <protection locked="0"/>
    </xf>
    <xf numFmtId="0" fontId="27" fillId="3" borderId="88" xfId="0" applyFont="1" applyFill="1" applyBorder="1" applyProtection="1">
      <protection locked="0"/>
    </xf>
    <xf numFmtId="0" fontId="27" fillId="3" borderId="138" xfId="0" applyFont="1" applyFill="1" applyBorder="1" applyProtection="1">
      <protection locked="0"/>
    </xf>
    <xf numFmtId="0" fontId="27" fillId="3" borderId="139" xfId="0" applyFont="1" applyFill="1" applyBorder="1" applyProtection="1">
      <protection locked="0"/>
    </xf>
    <xf numFmtId="0" fontId="27" fillId="3" borderId="120" xfId="0" applyFont="1" applyFill="1" applyBorder="1" applyProtection="1">
      <protection locked="0"/>
    </xf>
    <xf numFmtId="0" fontId="27" fillId="3" borderId="140" xfId="0" applyFont="1" applyFill="1" applyBorder="1" applyProtection="1">
      <protection locked="0"/>
    </xf>
    <xf numFmtId="0" fontId="27" fillId="3" borderId="123" xfId="0" applyFont="1" applyFill="1" applyBorder="1" applyProtection="1">
      <protection locked="0"/>
    </xf>
    <xf numFmtId="0" fontId="27" fillId="2" borderId="56" xfId="0" applyFont="1" applyFill="1" applyBorder="1" applyProtection="1">
      <protection locked="0"/>
    </xf>
    <xf numFmtId="0" fontId="20" fillId="0" borderId="58" xfId="0" applyFont="1" applyBorder="1" applyAlignment="1">
      <alignment vertical="center" wrapText="1"/>
    </xf>
    <xf numFmtId="0" fontId="16" fillId="4" borderId="39" xfId="1" applyFont="1" applyFill="1" applyBorder="1" applyAlignment="1">
      <alignment horizontal="center" vertical="center" wrapText="1"/>
    </xf>
    <xf numFmtId="0" fontId="16" fillId="4" borderId="40" xfId="1" applyFont="1" applyFill="1" applyBorder="1" applyAlignment="1">
      <alignment horizontal="center" vertical="center" wrapText="1"/>
    </xf>
    <xf numFmtId="0" fontId="16" fillId="4" borderId="42" xfId="1" applyFont="1" applyFill="1" applyBorder="1" applyAlignment="1">
      <alignment horizontal="center" vertical="center" wrapText="1"/>
    </xf>
    <xf numFmtId="0" fontId="17" fillId="3" borderId="60" xfId="0" applyFont="1" applyFill="1" applyBorder="1" applyAlignment="1">
      <alignment horizontal="center" vertical="center"/>
    </xf>
    <xf numFmtId="0" fontId="20" fillId="0" borderId="34" xfId="0" applyFont="1" applyBorder="1" applyAlignment="1">
      <alignment horizontal="left" vertical="center"/>
    </xf>
    <xf numFmtId="0" fontId="20" fillId="0" borderId="68" xfId="0" applyFont="1" applyBorder="1" applyAlignment="1">
      <alignment horizontal="left" vertical="center"/>
    </xf>
    <xf numFmtId="0" fontId="0" fillId="0" borderId="0" xfId="0" applyAlignment="1">
      <alignment horizontal="center" wrapText="1"/>
    </xf>
    <xf numFmtId="0" fontId="10" fillId="0" borderId="0" xfId="0" applyFont="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0" xfId="0" applyFont="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58" xfId="0" applyFont="1" applyBorder="1" applyAlignment="1">
      <alignment horizontal="center" vertical="center" wrapText="1"/>
    </xf>
    <xf numFmtId="0" fontId="14" fillId="3" borderId="35"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5" fillId="4" borderId="38" xfId="0" applyFont="1" applyFill="1" applyBorder="1" applyAlignment="1">
      <alignment horizontal="center" vertical="center"/>
    </xf>
    <xf numFmtId="0" fontId="15" fillId="4" borderId="0" xfId="0" applyFont="1" applyFill="1" applyAlignment="1">
      <alignment horizontal="center" vertical="center"/>
    </xf>
    <xf numFmtId="0" fontId="15" fillId="4" borderId="41"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41" xfId="0" applyFont="1" applyFill="1" applyBorder="1" applyAlignment="1">
      <alignment horizontal="center" vertical="center" wrapText="1"/>
    </xf>
    <xf numFmtId="0" fontId="16" fillId="4" borderId="38" xfId="1" applyFont="1" applyFill="1" applyBorder="1" applyAlignment="1">
      <alignment horizontal="center" vertical="center" wrapText="1"/>
    </xf>
    <xf numFmtId="0" fontId="16" fillId="4" borderId="0" xfId="1" applyFont="1" applyFill="1" applyBorder="1" applyAlignment="1">
      <alignment horizontal="center" vertical="center" wrapText="1"/>
    </xf>
    <xf numFmtId="0" fontId="16" fillId="4" borderId="41" xfId="1" applyFont="1" applyFill="1" applyBorder="1" applyAlignment="1">
      <alignment horizontal="center" vertical="center" wrapText="1"/>
    </xf>
    <xf numFmtId="0" fontId="29" fillId="3" borderId="70" xfId="0" applyFont="1" applyFill="1" applyBorder="1" applyAlignment="1">
      <alignment horizontal="center" vertical="center" wrapText="1"/>
    </xf>
    <xf numFmtId="0" fontId="29" fillId="3" borderId="71" xfId="0" applyFont="1" applyFill="1" applyBorder="1" applyAlignment="1">
      <alignment horizontal="center" vertical="center" wrapText="1"/>
    </xf>
    <xf numFmtId="1" fontId="27" fillId="4" borderId="10" xfId="0" applyNumberFormat="1" applyFont="1" applyFill="1" applyBorder="1" applyAlignment="1">
      <alignment horizontal="center" vertical="center" wrapText="1"/>
    </xf>
    <xf numFmtId="1" fontId="27" fillId="4" borderId="11" xfId="0" applyNumberFormat="1" applyFont="1" applyFill="1" applyBorder="1" applyAlignment="1">
      <alignment horizontal="center" vertical="center" wrapText="1"/>
    </xf>
    <xf numFmtId="1" fontId="27" fillId="4" borderId="12" xfId="0" applyNumberFormat="1"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2" fillId="0" borderId="11" xfId="0" applyFont="1" applyBorder="1" applyAlignment="1">
      <alignment horizontal="center" vertical="center" textRotation="90" wrapText="1"/>
    </xf>
    <xf numFmtId="0" fontId="32" fillId="0" borderId="12" xfId="0" applyFont="1" applyBorder="1" applyAlignment="1">
      <alignment horizontal="center" vertical="center" textRotation="90" wrapText="1"/>
    </xf>
    <xf numFmtId="0" fontId="25" fillId="0" borderId="84" xfId="0" applyFont="1" applyBorder="1" applyAlignment="1">
      <alignment horizontal="left" vertical="center" wrapText="1"/>
    </xf>
    <xf numFmtId="0" fontId="25" fillId="0" borderId="111" xfId="0" applyFont="1" applyBorder="1" applyAlignment="1">
      <alignment horizontal="left" vertical="center" wrapText="1"/>
    </xf>
    <xf numFmtId="0" fontId="25" fillId="0" borderId="104" xfId="0" applyFont="1" applyBorder="1" applyAlignment="1">
      <alignment horizontal="left" vertical="center" wrapText="1"/>
    </xf>
    <xf numFmtId="0" fontId="25" fillId="0" borderId="54" xfId="0" applyFont="1" applyBorder="1" applyAlignment="1">
      <alignment horizontal="left" vertical="center" wrapText="1"/>
    </xf>
    <xf numFmtId="0" fontId="25" fillId="0" borderId="56" xfId="0" applyFont="1" applyBorder="1" applyAlignment="1">
      <alignment horizontal="left" vertical="center" wrapText="1"/>
    </xf>
    <xf numFmtId="0" fontId="25" fillId="0" borderId="58" xfId="0" applyFont="1" applyBorder="1" applyAlignment="1">
      <alignment horizontal="left" vertical="center" wrapText="1"/>
    </xf>
    <xf numFmtId="0" fontId="27" fillId="4" borderId="21"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5" fillId="0" borderId="97" xfId="0" applyFont="1" applyBorder="1" applyAlignment="1">
      <alignment horizontal="left" vertical="center" wrapText="1"/>
    </xf>
    <xf numFmtId="0" fontId="25" fillId="0" borderId="98" xfId="0" applyFont="1" applyBorder="1" applyAlignment="1">
      <alignment horizontal="left" vertical="center" wrapText="1"/>
    </xf>
    <xf numFmtId="0" fontId="25" fillId="0" borderId="100" xfId="0" applyFont="1" applyBorder="1" applyAlignment="1">
      <alignment horizontal="left" vertical="center" wrapText="1"/>
    </xf>
    <xf numFmtId="0" fontId="25" fillId="0" borderId="89" xfId="0" applyFont="1" applyBorder="1" applyAlignment="1">
      <alignment horizontal="left" vertical="center" wrapText="1"/>
    </xf>
    <xf numFmtId="0" fontId="25" fillId="0" borderId="91" xfId="0" applyFont="1" applyBorder="1" applyAlignment="1">
      <alignment horizontal="left" vertical="center" wrapText="1"/>
    </xf>
    <xf numFmtId="0" fontId="25" fillId="0" borderId="95" xfId="0" applyFont="1" applyBorder="1" applyAlignment="1">
      <alignment horizontal="left" vertical="center" wrapText="1"/>
    </xf>
    <xf numFmtId="0" fontId="29" fillId="4" borderId="75" xfId="0" applyFont="1" applyFill="1" applyBorder="1" applyAlignment="1">
      <alignment horizontal="center" vertical="center" wrapText="1"/>
    </xf>
    <xf numFmtId="0" fontId="29" fillId="4" borderId="76" xfId="0" applyFont="1" applyFill="1" applyBorder="1" applyAlignment="1">
      <alignment horizontal="center" vertical="center" wrapText="1"/>
    </xf>
    <xf numFmtId="0" fontId="29" fillId="4" borderId="77" xfId="0" applyFont="1" applyFill="1" applyBorder="1" applyAlignment="1">
      <alignment horizontal="center" vertical="center" wrapText="1"/>
    </xf>
    <xf numFmtId="0" fontId="25" fillId="0" borderId="79" xfId="0" applyFont="1" applyBorder="1" applyAlignment="1">
      <alignment horizontal="center" vertical="center" wrapText="1"/>
    </xf>
    <xf numFmtId="0" fontId="25" fillId="0" borderId="54" xfId="0" applyFont="1" applyBorder="1" applyAlignment="1">
      <alignment horizontal="center" vertical="center" wrapText="1"/>
    </xf>
    <xf numFmtId="0" fontId="27" fillId="4" borderId="22" xfId="0" applyFont="1" applyFill="1" applyBorder="1" applyAlignment="1">
      <alignment horizontal="center" vertical="center" wrapText="1"/>
    </xf>
    <xf numFmtId="0" fontId="27" fillId="4" borderId="24" xfId="0" applyFont="1" applyFill="1" applyBorder="1" applyAlignment="1">
      <alignment horizontal="center" vertical="center" wrapText="1"/>
    </xf>
    <xf numFmtId="0" fontId="32" fillId="0" borderId="17" xfId="0" applyFont="1" applyBorder="1" applyAlignment="1">
      <alignment horizontal="center" vertical="center" textRotation="90" wrapText="1"/>
    </xf>
    <xf numFmtId="1" fontId="27" fillId="4" borderId="21" xfId="0" applyNumberFormat="1" applyFont="1" applyFill="1" applyBorder="1" applyAlignment="1">
      <alignment horizontal="center" vertical="center" wrapText="1"/>
    </xf>
    <xf numFmtId="1" fontId="27" fillId="4" borderId="18" xfId="0" applyNumberFormat="1" applyFont="1" applyFill="1" applyBorder="1" applyAlignment="1">
      <alignment horizontal="center" vertical="center" wrapText="1"/>
    </xf>
    <xf numFmtId="1" fontId="27" fillId="4" borderId="23" xfId="0" applyNumberFormat="1" applyFont="1" applyFill="1" applyBorder="1" applyAlignment="1">
      <alignment horizontal="center" vertical="center" wrapText="1"/>
    </xf>
    <xf numFmtId="0" fontId="29" fillId="3" borderId="72" xfId="0" applyFont="1" applyFill="1" applyBorder="1" applyAlignment="1" applyProtection="1">
      <alignment horizontal="center" vertical="center" wrapText="1"/>
      <protection locked="0"/>
    </xf>
    <xf numFmtId="0" fontId="29" fillId="3" borderId="73" xfId="0" applyFont="1" applyFill="1" applyBorder="1" applyAlignment="1" applyProtection="1">
      <alignment horizontal="center" vertical="center" wrapText="1"/>
      <protection locked="0"/>
    </xf>
    <xf numFmtId="0" fontId="29" fillId="3" borderId="74" xfId="0" applyFont="1" applyFill="1" applyBorder="1" applyAlignment="1" applyProtection="1">
      <alignment horizontal="center" vertical="center" wrapText="1"/>
      <protection locked="0"/>
    </xf>
    <xf numFmtId="0" fontId="29" fillId="0" borderId="44" xfId="0" applyFont="1" applyBorder="1" applyAlignment="1">
      <alignment horizontal="center" vertical="center" wrapText="1"/>
    </xf>
    <xf numFmtId="0" fontId="25" fillId="0" borderId="88" xfId="0" applyFont="1" applyBorder="1" applyAlignment="1">
      <alignment horizontal="left" vertical="center" wrapText="1"/>
    </xf>
    <xf numFmtId="0" fontId="27" fillId="4" borderId="23" xfId="0" applyFont="1" applyFill="1" applyBorder="1" applyAlignment="1">
      <alignment horizontal="center" vertical="center" wrapText="1"/>
    </xf>
    <xf numFmtId="0" fontId="32" fillId="0" borderId="10" xfId="0" applyFont="1" applyBorder="1" applyAlignment="1">
      <alignment horizontal="center" vertical="center" textRotation="90" wrapText="1"/>
    </xf>
    <xf numFmtId="0" fontId="25" fillId="0" borderId="115" xfId="0" applyFont="1" applyBorder="1" applyAlignment="1">
      <alignment horizontal="left" vertical="center" wrapText="1"/>
    </xf>
    <xf numFmtId="0" fontId="9" fillId="0" borderId="0" xfId="0" applyFont="1" applyAlignment="1">
      <alignment horizontal="center" vertical="center" textRotation="90"/>
    </xf>
    <xf numFmtId="0" fontId="26" fillId="0" borderId="2" xfId="0" applyFont="1" applyBorder="1" applyAlignment="1">
      <alignment horizontal="center" vertical="center" wrapText="1"/>
    </xf>
    <xf numFmtId="0" fontId="34" fillId="0" borderId="0" xfId="0" applyFont="1" applyAlignment="1">
      <alignment horizontal="center" wrapText="1"/>
    </xf>
  </cellXfs>
  <cellStyles count="2">
    <cellStyle name="Hyperlink" xfId="1" builtinId="8"/>
    <cellStyle name="Normal" xfId="0" builtinId="0"/>
  </cellStyles>
  <dxfs count="112">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s>
  <tableStyles count="0" defaultTableStyle="TableStyleMedium2" defaultPivotStyle="PivotStyleLight16"/>
  <colors>
    <mruColors>
      <color rgb="FFA5DAEC"/>
      <color rgb="FF12326E"/>
      <color rgb="FFF089B1"/>
      <color rgb="FF6AB651"/>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89536</xdr:colOff>
      <xdr:row>18</xdr:row>
      <xdr:rowOff>137159</xdr:rowOff>
    </xdr:from>
    <xdr:to>
      <xdr:col>1</xdr:col>
      <xdr:colOff>838200</xdr:colOff>
      <xdr:row>18</xdr:row>
      <xdr:rowOff>1203960</xdr:rowOff>
    </xdr:to>
    <xdr:pic>
      <xdr:nvPicPr>
        <xdr:cNvPr id="3" name="Picture 1">
          <a:extLst>
            <a:ext uri="{FF2B5EF4-FFF2-40B4-BE49-F238E27FC236}">
              <a16:creationId xmlns:a16="http://schemas.microsoft.com/office/drawing/2014/main" id="{F2FBC748-5FC9-459E-B266-F010402749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99136" y="10576559"/>
          <a:ext cx="748664" cy="1066801"/>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6</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mspa.co.uk/education-training/education-policy/guidance/partner-endorsement-support/" TargetMode="External"/><Relationship Id="rId1" Type="http://schemas.openxmlformats.org/officeDocument/2006/relationships/hyperlink" Target="https://www.cimspa.co.uk/education-training/professional-standards/professional-standards-libr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A0A7-83CE-4B7A-AEFD-27F91D6A9C8C}">
  <sheetPr>
    <tabColor rgb="FFA5DAEC"/>
    <pageSetUpPr fitToPage="1"/>
  </sheetPr>
  <dimension ref="A1:Z34"/>
  <sheetViews>
    <sheetView showGridLines="0" tabSelected="1" zoomScale="70" zoomScaleNormal="70" workbookViewId="0">
      <selection activeCell="B1" sqref="B1:E1"/>
    </sheetView>
  </sheetViews>
  <sheetFormatPr defaultRowHeight="15.75" thickBottom="1" x14ac:dyDescent="0.3"/>
  <cols>
    <col min="1" max="1" width="8.85546875" style="20"/>
    <col min="2" max="2" width="60.28515625" style="16" customWidth="1"/>
    <col min="3" max="3" width="60.7109375" style="14" customWidth="1"/>
    <col min="4" max="4" width="63.140625" style="15" customWidth="1"/>
    <col min="5" max="5" width="76.28515625" style="17" customWidth="1"/>
    <col min="6" max="26" width="8.85546875" style="17"/>
  </cols>
  <sheetData>
    <row r="1" spans="1:6" ht="142.15" customHeight="1" thickBot="1" x14ac:dyDescent="0.3">
      <c r="A1" s="246"/>
      <c r="B1" s="247" t="e" vm="1">
        <v>#VALUE!</v>
      </c>
      <c r="C1" s="247"/>
      <c r="D1" s="247"/>
      <c r="E1" s="247"/>
      <c r="F1" s="19"/>
    </row>
    <row r="2" spans="1:6" ht="43.15" customHeight="1" thickBot="1" x14ac:dyDescent="0.3">
      <c r="A2" s="246"/>
      <c r="B2" s="248" t="s">
        <v>0</v>
      </c>
      <c r="C2" s="249"/>
      <c r="D2" s="249"/>
      <c r="E2" s="250"/>
      <c r="F2" s="19"/>
    </row>
    <row r="3" spans="1:6" ht="30" customHeight="1" thickBot="1" x14ac:dyDescent="0.3">
      <c r="A3" s="246"/>
      <c r="B3" s="251" t="s">
        <v>205</v>
      </c>
      <c r="C3" s="252"/>
      <c r="D3" s="252"/>
      <c r="E3" s="253"/>
      <c r="F3" s="19"/>
    </row>
    <row r="4" spans="1:6" ht="27.75" thickBot="1" x14ac:dyDescent="0.3">
      <c r="A4" s="246"/>
      <c r="B4" s="254" t="s">
        <v>206</v>
      </c>
      <c r="C4" s="255"/>
      <c r="D4" s="255"/>
      <c r="E4" s="256"/>
      <c r="F4" s="19"/>
    </row>
    <row r="5" spans="1:6" thickBot="1" x14ac:dyDescent="0.3">
      <c r="A5" s="246"/>
      <c r="B5" s="11"/>
      <c r="C5" s="12"/>
      <c r="D5" s="13"/>
      <c r="E5" s="21"/>
    </row>
    <row r="6" spans="1:6" ht="49.15" customHeight="1" thickBot="1" x14ac:dyDescent="0.3">
      <c r="A6" s="18"/>
      <c r="B6" s="257" t="s">
        <v>190</v>
      </c>
      <c r="C6" s="258"/>
      <c r="D6" s="258"/>
      <c r="E6" s="259"/>
      <c r="F6" s="19"/>
    </row>
    <row r="7" spans="1:6" ht="33" customHeight="1" thickBot="1" x14ac:dyDescent="0.3">
      <c r="A7" s="18"/>
      <c r="B7" s="260" t="s">
        <v>109</v>
      </c>
      <c r="C7" s="261"/>
      <c r="D7" s="261"/>
      <c r="E7" s="262"/>
      <c r="F7" s="19"/>
    </row>
    <row r="8" spans="1:6" ht="81" customHeight="1" thickBot="1" x14ac:dyDescent="0.3">
      <c r="A8" s="18"/>
      <c r="B8" s="263" t="s">
        <v>110</v>
      </c>
      <c r="C8" s="264"/>
      <c r="D8" s="264"/>
      <c r="E8" s="265"/>
      <c r="F8" s="19"/>
    </row>
    <row r="9" spans="1:6" ht="71.45" customHeight="1" thickBot="1" x14ac:dyDescent="0.3">
      <c r="A9" s="18"/>
      <c r="B9" s="263" t="s">
        <v>191</v>
      </c>
      <c r="C9" s="264"/>
      <c r="D9" s="264"/>
      <c r="E9" s="265"/>
      <c r="F9" s="19"/>
    </row>
    <row r="10" spans="1:6" ht="64.5" customHeight="1" thickBot="1" x14ac:dyDescent="0.3">
      <c r="A10" s="18"/>
      <c r="B10" s="266" t="s">
        <v>192</v>
      </c>
      <c r="C10" s="267"/>
      <c r="D10" s="267"/>
      <c r="E10" s="268"/>
      <c r="F10" s="19"/>
    </row>
    <row r="11" spans="1:6" ht="51" customHeight="1" thickBot="1" x14ac:dyDescent="0.3">
      <c r="A11" s="18"/>
      <c r="B11" s="240" t="s">
        <v>193</v>
      </c>
      <c r="C11" s="241"/>
      <c r="D11" s="241"/>
      <c r="E11" s="242"/>
      <c r="F11" s="19"/>
    </row>
    <row r="12" spans="1:6" s="17" customFormat="1" ht="26.45" customHeight="1" thickBot="1" x14ac:dyDescent="0.3">
      <c r="A12" s="20"/>
      <c r="B12" s="22"/>
      <c r="C12" s="22"/>
      <c r="D12" s="22"/>
      <c r="E12" s="22"/>
    </row>
    <row r="13" spans="1:6" s="17" customFormat="1" ht="34.15" customHeight="1" thickBot="1" x14ac:dyDescent="0.3">
      <c r="A13"/>
      <c r="B13" s="243" t="s">
        <v>194</v>
      </c>
      <c r="C13" s="243"/>
      <c r="D13" s="243"/>
      <c r="E13" s="243"/>
      <c r="F13" s="19"/>
    </row>
    <row r="14" spans="1:6" s="17" customFormat="1" ht="27.75" thickBot="1" x14ac:dyDescent="0.3">
      <c r="A14" s="23"/>
      <c r="B14" s="24" t="s">
        <v>195</v>
      </c>
      <c r="C14" s="25" t="s">
        <v>196</v>
      </c>
      <c r="D14" s="25" t="s">
        <v>197</v>
      </c>
      <c r="E14" s="26" t="s">
        <v>198</v>
      </c>
      <c r="F14" s="19"/>
    </row>
    <row r="15" spans="1:6" s="17" customFormat="1" ht="47.25" thickBot="1" x14ac:dyDescent="0.3">
      <c r="A15" s="23"/>
      <c r="B15" s="27" t="s">
        <v>207</v>
      </c>
      <c r="C15" s="28" t="s">
        <v>199</v>
      </c>
      <c r="D15" s="28" t="s">
        <v>208</v>
      </c>
      <c r="E15" s="29" t="s">
        <v>200</v>
      </c>
      <c r="F15" s="19"/>
    </row>
    <row r="16" spans="1:6" s="17" customFormat="1" ht="24" thickBot="1" x14ac:dyDescent="0.3">
      <c r="A16"/>
      <c r="B16" s="27"/>
      <c r="C16" s="28"/>
      <c r="D16" s="28"/>
      <c r="E16" s="30"/>
      <c r="F16" s="19"/>
    </row>
    <row r="17" spans="1:26" s="17" customFormat="1" ht="24" thickBot="1" x14ac:dyDescent="0.7">
      <c r="A17"/>
      <c r="B17" s="31"/>
      <c r="C17" s="32"/>
      <c r="D17" s="32"/>
      <c r="E17" s="33"/>
      <c r="F17" s="19"/>
    </row>
    <row r="18" spans="1:26" s="17" customFormat="1" ht="24" thickBot="1" x14ac:dyDescent="0.7">
      <c r="A18"/>
      <c r="B18" s="34"/>
      <c r="C18" s="34"/>
      <c r="D18" s="34"/>
      <c r="E18" s="34"/>
      <c r="F18" s="19"/>
    </row>
    <row r="19" spans="1:26" s="17" customFormat="1" ht="103.5" customHeight="1" thickBot="1" x14ac:dyDescent="0.3">
      <c r="A19"/>
      <c r="B19" s="244" t="s">
        <v>201</v>
      </c>
      <c r="C19" s="245"/>
      <c r="D19" s="35"/>
      <c r="E19" s="35"/>
    </row>
    <row r="20" spans="1:26" s="17" customFormat="1" ht="22.5" thickBot="1" x14ac:dyDescent="0.65">
      <c r="B20" s="36" t="s">
        <v>202</v>
      </c>
    </row>
    <row r="21" spans="1:26" s="17" customFormat="1" ht="22.5" thickBot="1" x14ac:dyDescent="0.65">
      <c r="B21" s="37" t="s">
        <v>203</v>
      </c>
    </row>
    <row r="22" spans="1:26" s="17" customFormat="1" ht="22.5" thickBot="1" x14ac:dyDescent="0.65">
      <c r="B22" s="37" t="s">
        <v>204</v>
      </c>
    </row>
    <row r="23" spans="1:26" s="17" customFormat="1" thickBot="1" x14ac:dyDescent="0.3">
      <c r="C23" s="20"/>
      <c r="D23" s="20"/>
    </row>
    <row r="24" spans="1:26" s="20" customFormat="1" thickBot="1" x14ac:dyDescent="0.3">
      <c r="D24" s="15"/>
      <c r="E24" s="17"/>
      <c r="F24" s="17"/>
      <c r="G24" s="17"/>
      <c r="H24" s="17"/>
      <c r="I24" s="17"/>
      <c r="J24" s="17"/>
      <c r="K24" s="17"/>
      <c r="L24" s="17"/>
      <c r="M24" s="17"/>
      <c r="N24" s="17"/>
      <c r="O24" s="17"/>
      <c r="P24" s="17"/>
      <c r="Q24" s="17"/>
      <c r="R24" s="17"/>
      <c r="S24" s="17"/>
      <c r="T24" s="17"/>
      <c r="U24" s="17"/>
      <c r="V24" s="17"/>
      <c r="W24" s="17"/>
      <c r="X24" s="17"/>
      <c r="Y24" s="17"/>
      <c r="Z24" s="17"/>
    </row>
    <row r="25" spans="1:26" s="20" customFormat="1" ht="20.25" thickBot="1" x14ac:dyDescent="0.3">
      <c r="B25" s="38"/>
      <c r="C25" s="14"/>
      <c r="D25" s="15"/>
      <c r="E25" s="17"/>
      <c r="F25" s="17"/>
      <c r="G25" s="17"/>
      <c r="H25" s="17"/>
      <c r="I25" s="17"/>
      <c r="J25" s="17"/>
      <c r="K25" s="17"/>
      <c r="L25" s="17"/>
      <c r="M25" s="17"/>
      <c r="N25" s="17"/>
      <c r="O25" s="17"/>
      <c r="P25" s="17"/>
      <c r="Q25" s="17"/>
      <c r="R25" s="17"/>
      <c r="S25" s="17"/>
      <c r="T25" s="17"/>
      <c r="U25" s="17"/>
      <c r="V25" s="17"/>
      <c r="W25" s="17"/>
      <c r="X25" s="17"/>
      <c r="Y25" s="17"/>
      <c r="Z25" s="17"/>
    </row>
    <row r="26" spans="1:26" s="20" customFormat="1" ht="20.25" thickBot="1" x14ac:dyDescent="0.3">
      <c r="B26" s="38"/>
      <c r="C26" s="14"/>
      <c r="D26" s="15"/>
      <c r="E26" s="17"/>
      <c r="F26" s="17"/>
      <c r="G26" s="17"/>
      <c r="H26" s="17"/>
      <c r="I26" s="17"/>
      <c r="J26" s="17"/>
      <c r="K26" s="17"/>
      <c r="L26" s="17"/>
      <c r="M26" s="17"/>
      <c r="N26" s="17"/>
      <c r="O26" s="17"/>
      <c r="P26" s="17"/>
      <c r="Q26" s="17"/>
      <c r="R26" s="17"/>
      <c r="S26" s="17"/>
      <c r="T26" s="17"/>
      <c r="U26" s="17"/>
      <c r="V26" s="17"/>
      <c r="W26" s="17"/>
      <c r="X26" s="17"/>
      <c r="Y26" s="17"/>
      <c r="Z26" s="17"/>
    </row>
    <row r="27" spans="1:26" s="20" customFormat="1" ht="20.25" thickBot="1" x14ac:dyDescent="0.3">
      <c r="B27" s="39"/>
      <c r="C27" s="14"/>
      <c r="D27" s="15"/>
      <c r="E27" s="17"/>
      <c r="F27" s="17"/>
      <c r="G27" s="17"/>
      <c r="H27" s="17"/>
      <c r="I27" s="17"/>
      <c r="J27" s="17"/>
      <c r="K27" s="17"/>
      <c r="L27" s="17"/>
      <c r="M27" s="17"/>
      <c r="N27" s="17"/>
      <c r="O27" s="17"/>
      <c r="P27" s="17"/>
      <c r="Q27" s="17"/>
      <c r="R27" s="17"/>
      <c r="S27" s="17"/>
      <c r="T27" s="17"/>
      <c r="U27" s="17"/>
      <c r="V27" s="17"/>
      <c r="W27" s="17"/>
      <c r="X27" s="17"/>
      <c r="Y27" s="17"/>
      <c r="Z27" s="17"/>
    </row>
    <row r="28" spans="1:26" s="20" customFormat="1" ht="20.25" thickBot="1" x14ac:dyDescent="0.3">
      <c r="B28" s="38"/>
      <c r="C28" s="14"/>
      <c r="D28" s="15"/>
      <c r="E28" s="17"/>
      <c r="F28" s="17"/>
      <c r="G28" s="17"/>
      <c r="H28" s="17"/>
      <c r="I28" s="17"/>
      <c r="J28" s="17"/>
      <c r="K28" s="17"/>
      <c r="L28" s="17"/>
      <c r="M28" s="17"/>
      <c r="N28" s="17"/>
      <c r="O28" s="17"/>
      <c r="P28" s="17"/>
      <c r="Q28" s="17"/>
      <c r="R28" s="17"/>
      <c r="S28" s="17"/>
      <c r="T28" s="17"/>
      <c r="U28" s="17"/>
      <c r="V28" s="17"/>
      <c r="W28" s="17"/>
      <c r="X28" s="17"/>
      <c r="Y28" s="17"/>
      <c r="Z28" s="17"/>
    </row>
    <row r="29" spans="1:26" s="20" customFormat="1" ht="20.25" thickBot="1" x14ac:dyDescent="0.3">
      <c r="B29" s="39"/>
      <c r="C29" s="14"/>
      <c r="D29" s="15"/>
      <c r="E29" s="17"/>
      <c r="F29" s="17"/>
      <c r="G29" s="17"/>
      <c r="H29" s="17"/>
      <c r="I29" s="17"/>
      <c r="J29" s="17"/>
      <c r="K29" s="17"/>
      <c r="L29" s="17"/>
      <c r="M29" s="17"/>
      <c r="N29" s="17"/>
      <c r="O29" s="17"/>
      <c r="P29" s="17"/>
      <c r="Q29" s="17"/>
      <c r="R29" s="17"/>
      <c r="S29" s="17"/>
      <c r="T29" s="17"/>
      <c r="U29" s="17"/>
      <c r="V29" s="17"/>
      <c r="W29" s="17"/>
      <c r="X29" s="17"/>
      <c r="Y29" s="17"/>
      <c r="Z29" s="17"/>
    </row>
    <row r="30" spans="1:26" ht="22.5" thickBot="1" x14ac:dyDescent="0.65">
      <c r="B30" s="40"/>
    </row>
    <row r="31" spans="1:26" s="20" customFormat="1" ht="20.25" thickBot="1" x14ac:dyDescent="0.3">
      <c r="B31" s="41"/>
      <c r="C31" s="14"/>
      <c r="D31" s="15"/>
      <c r="E31" s="17"/>
      <c r="F31" s="17"/>
      <c r="G31" s="17"/>
      <c r="H31" s="17"/>
      <c r="I31" s="17"/>
      <c r="J31" s="17"/>
      <c r="K31" s="17"/>
      <c r="L31" s="17"/>
      <c r="M31" s="17"/>
      <c r="N31" s="17"/>
      <c r="O31" s="17"/>
      <c r="P31" s="17"/>
      <c r="Q31" s="17"/>
      <c r="R31" s="17"/>
      <c r="S31" s="17"/>
      <c r="T31" s="17"/>
      <c r="U31" s="17"/>
      <c r="V31" s="17"/>
      <c r="W31" s="17"/>
      <c r="X31" s="17"/>
      <c r="Y31" s="17"/>
      <c r="Z31" s="17"/>
    </row>
    <row r="32" spans="1:26" s="20" customFormat="1" ht="22.5" thickBot="1" x14ac:dyDescent="0.3">
      <c r="B32" s="42"/>
      <c r="C32" s="14"/>
      <c r="D32" s="15"/>
      <c r="E32" s="17"/>
      <c r="F32" s="17"/>
      <c r="G32" s="17"/>
      <c r="H32" s="17"/>
      <c r="I32" s="17"/>
      <c r="J32" s="17"/>
      <c r="K32" s="17"/>
      <c r="L32" s="17"/>
      <c r="M32" s="17"/>
      <c r="N32" s="17"/>
      <c r="O32" s="17"/>
      <c r="P32" s="17"/>
      <c r="Q32" s="17"/>
      <c r="R32" s="17"/>
      <c r="S32" s="17"/>
      <c r="T32" s="17"/>
      <c r="U32" s="17"/>
      <c r="V32" s="17"/>
      <c r="W32" s="17"/>
      <c r="X32" s="17"/>
      <c r="Y32" s="17"/>
      <c r="Z32" s="17"/>
    </row>
    <row r="33" spans="2:26" s="20" customFormat="1" ht="16.5" thickBot="1" x14ac:dyDescent="0.3">
      <c r="B33" s="43"/>
      <c r="C33" s="14"/>
      <c r="D33" s="15"/>
      <c r="E33" s="17"/>
      <c r="F33" s="17"/>
      <c r="G33" s="17"/>
      <c r="H33" s="17"/>
      <c r="I33" s="17"/>
      <c r="J33" s="17"/>
      <c r="K33" s="17"/>
      <c r="L33" s="17"/>
      <c r="M33" s="17"/>
      <c r="N33" s="17"/>
      <c r="O33" s="17"/>
      <c r="P33" s="17"/>
      <c r="Q33" s="17"/>
      <c r="R33" s="17"/>
      <c r="S33" s="17"/>
      <c r="T33" s="17"/>
      <c r="U33" s="17"/>
      <c r="V33" s="17"/>
      <c r="W33" s="17"/>
      <c r="X33" s="17"/>
      <c r="Y33" s="17"/>
      <c r="Z33" s="17"/>
    </row>
    <row r="34" spans="2:26" s="20" customFormat="1" ht="16.5" thickBot="1" x14ac:dyDescent="0.3">
      <c r="B34" s="43"/>
      <c r="C34" s="14"/>
      <c r="D34" s="15"/>
      <c r="E34" s="17"/>
      <c r="F34" s="17"/>
      <c r="G34" s="17"/>
      <c r="H34" s="17"/>
      <c r="I34" s="17"/>
      <c r="J34" s="17"/>
      <c r="K34" s="17"/>
      <c r="L34" s="17"/>
      <c r="M34" s="17"/>
      <c r="N34" s="17"/>
      <c r="O34" s="17"/>
      <c r="P34" s="17"/>
      <c r="Q34" s="17"/>
      <c r="R34" s="17"/>
      <c r="S34" s="17"/>
      <c r="T34" s="17"/>
      <c r="U34" s="17"/>
      <c r="V34" s="17"/>
      <c r="W34" s="17"/>
      <c r="X34" s="17"/>
      <c r="Y34" s="17"/>
      <c r="Z34" s="17"/>
    </row>
  </sheetData>
  <mergeCells count="13">
    <mergeCell ref="B11:E11"/>
    <mergeCell ref="B13:E13"/>
    <mergeCell ref="B19:C19"/>
    <mergeCell ref="A1:A5"/>
    <mergeCell ref="B1:E1"/>
    <mergeCell ref="B2:E2"/>
    <mergeCell ref="B3:E3"/>
    <mergeCell ref="B4:E4"/>
    <mergeCell ref="B6:E6"/>
    <mergeCell ref="B7:E7"/>
    <mergeCell ref="B8:E8"/>
    <mergeCell ref="B9:E9"/>
    <mergeCell ref="B10:E10"/>
  </mergeCells>
  <hyperlinks>
    <hyperlink ref="B10:D10" r:id="rId1" display="For further information around product development guidance, please refer to the professional standard within the professional standard library; https://www.cimspa.co.uk/education-training/professional-standards/professional-standards-library/ " xr:uid="{80370804-0DE5-42DF-ADE5-EA2BD94A10F4}"/>
    <hyperlink ref="B11:D11" r:id="rId2" display="Alternatively, please view our CIMPSA Partnership Guide; https://www.cimspa.co.uk/education-training/education-policy/guidance/partner-endorsement-support/" xr:uid="{CE092D2E-8CFD-403B-8121-8C104FE0300B}"/>
  </hyperlinks>
  <pageMargins left="0.7" right="0.7" top="0.75" bottom="0.75" header="0.3" footer="0.3"/>
  <pageSetup paperSize="9" scale="43" fitToHeight="0"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DL474"/>
  <sheetViews>
    <sheetView showGridLines="0" zoomScale="70" zoomScaleNormal="70" workbookViewId="0">
      <selection activeCell="E73" sqref="E73"/>
    </sheetView>
  </sheetViews>
  <sheetFormatPr defaultColWidth="8.7109375" defaultRowHeight="23.25" x14ac:dyDescent="0.65"/>
  <cols>
    <col min="1" max="1" width="5" style="128" customWidth="1"/>
    <col min="2" max="2" width="10.28515625" style="198" customWidth="1"/>
    <col min="3" max="3" width="37.28515625" style="46" customWidth="1"/>
    <col min="4" max="4" width="72" style="47" customWidth="1"/>
    <col min="5" max="5" width="55.42578125" style="104" customWidth="1"/>
    <col min="6" max="6" width="27.7109375" style="104" customWidth="1"/>
    <col min="7" max="7" width="42.7109375" style="48" customWidth="1"/>
    <col min="8" max="8" width="53.85546875" style="49" hidden="1" customWidth="1"/>
    <col min="9" max="9" width="9.28515625" style="50" hidden="1" customWidth="1"/>
    <col min="10" max="10" width="10.42578125" style="105" hidden="1" customWidth="1"/>
    <col min="11" max="11" width="13.7109375" style="106" hidden="1" customWidth="1"/>
    <col min="12" max="12" width="15.5703125" style="148" hidden="1" customWidth="1"/>
    <col min="13" max="13" width="17.5703125" style="107" hidden="1" customWidth="1"/>
    <col min="14" max="14" width="23.42578125" style="108" hidden="1" customWidth="1"/>
    <col min="15" max="15" width="31.7109375" style="50" hidden="1" customWidth="1"/>
    <col min="16" max="16" width="7.7109375" style="51" hidden="1" customWidth="1"/>
    <col min="17" max="17" width="21.85546875" style="50" hidden="1" customWidth="1"/>
    <col min="18" max="18" width="35.140625" style="50" customWidth="1"/>
    <col min="19" max="21" width="8.7109375" style="50" bestFit="1" customWidth="1"/>
    <col min="22" max="16384" width="8.7109375" style="50"/>
  </cols>
  <sheetData>
    <row r="1" spans="1:116" s="109" customFormat="1" ht="24" thickBot="1" x14ac:dyDescent="0.3">
      <c r="B1" s="197"/>
      <c r="C1" s="111"/>
      <c r="D1" s="239"/>
      <c r="E1" s="269" t="s">
        <v>209</v>
      </c>
      <c r="F1" s="269"/>
      <c r="G1" s="270"/>
      <c r="H1" s="110"/>
      <c r="I1" s="111"/>
      <c r="J1" s="129"/>
      <c r="K1" s="129"/>
      <c r="L1" s="130"/>
      <c r="M1" s="131"/>
      <c r="N1" s="132"/>
      <c r="O1" s="132"/>
    </row>
    <row r="2" spans="1:116" s="109" customFormat="1" ht="47.25" thickBot="1" x14ac:dyDescent="0.3">
      <c r="A2" s="307" t="s">
        <v>111</v>
      </c>
      <c r="B2" s="307"/>
      <c r="C2" s="307"/>
      <c r="D2" s="307"/>
      <c r="E2" s="304" t="s">
        <v>210</v>
      </c>
      <c r="F2" s="305"/>
      <c r="G2" s="306"/>
      <c r="H2" s="112"/>
      <c r="I2" s="173"/>
      <c r="J2" s="293" t="s">
        <v>211</v>
      </c>
      <c r="K2" s="294"/>
      <c r="L2" s="294"/>
      <c r="M2" s="294"/>
      <c r="N2" s="295"/>
      <c r="O2" s="113"/>
      <c r="P2" s="114"/>
      <c r="Q2" s="115" t="s">
        <v>212</v>
      </c>
    </row>
    <row r="3" spans="1:116" s="125" customFormat="1" ht="44.25" thickBot="1" x14ac:dyDescent="0.3">
      <c r="A3" s="296" t="s">
        <v>4</v>
      </c>
      <c r="B3" s="297"/>
      <c r="C3" s="44" t="s">
        <v>213</v>
      </c>
      <c r="D3" s="116" t="s">
        <v>5</v>
      </c>
      <c r="E3" s="117" t="s">
        <v>214</v>
      </c>
      <c r="F3" s="117" t="s">
        <v>215</v>
      </c>
      <c r="G3" s="224" t="s">
        <v>216</v>
      </c>
      <c r="H3" s="227" t="s">
        <v>217</v>
      </c>
      <c r="I3" s="118"/>
      <c r="J3" s="119" t="s">
        <v>6</v>
      </c>
      <c r="K3" s="120" t="s">
        <v>218</v>
      </c>
      <c r="L3" s="121" t="s">
        <v>219</v>
      </c>
      <c r="M3" s="120" t="s">
        <v>7</v>
      </c>
      <c r="N3" s="122" t="s">
        <v>220</v>
      </c>
      <c r="O3" s="123" t="s">
        <v>221</v>
      </c>
      <c r="P3" s="45"/>
      <c r="Q3" s="124" t="s">
        <v>222</v>
      </c>
    </row>
    <row r="4" spans="1:116" s="53" customFormat="1" ht="22.5" thickBot="1" x14ac:dyDescent="0.65">
      <c r="A4" s="300" t="s">
        <v>8</v>
      </c>
      <c r="B4" s="282" t="s">
        <v>9</v>
      </c>
      <c r="C4" s="279" t="s">
        <v>10</v>
      </c>
      <c r="D4" s="153" t="s">
        <v>112</v>
      </c>
      <c r="E4" s="54"/>
      <c r="F4" s="54"/>
      <c r="G4" s="215"/>
      <c r="H4" s="228"/>
      <c r="I4" s="86"/>
      <c r="J4" s="55"/>
      <c r="K4" s="274" t="str" cm="1">
        <f t="array" ref="K4">IF((AND(J4:J10=1)), "Fully Mapped", "Not/ Partially Mapped")</f>
        <v>Not/ Partially Mapped</v>
      </c>
      <c r="L4" s="301">
        <f>SUM('Workings out'!B5:B21)</f>
        <v>0</v>
      </c>
      <c r="M4" s="57"/>
      <c r="N4" s="57"/>
      <c r="O4" s="57"/>
      <c r="P4" s="60"/>
      <c r="Q4" s="174"/>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row>
    <row r="5" spans="1:116" ht="44.25" thickBot="1" x14ac:dyDescent="0.65">
      <c r="A5" s="300"/>
      <c r="B5" s="283"/>
      <c r="C5" s="280"/>
      <c r="D5" s="154" t="s">
        <v>114</v>
      </c>
      <c r="E5" s="58"/>
      <c r="F5" s="59"/>
      <c r="G5" s="216"/>
      <c r="H5" s="229"/>
      <c r="I5" s="86"/>
      <c r="J5" s="133"/>
      <c r="K5" s="275"/>
      <c r="L5" s="302"/>
      <c r="M5" s="62"/>
      <c r="N5" s="63"/>
      <c r="O5" s="63"/>
      <c r="P5" s="60"/>
      <c r="Q5" s="175"/>
    </row>
    <row r="6" spans="1:116" ht="44.25" thickBot="1" x14ac:dyDescent="0.65">
      <c r="A6" s="300"/>
      <c r="B6" s="283"/>
      <c r="C6" s="280"/>
      <c r="D6" s="154" t="s">
        <v>113</v>
      </c>
      <c r="E6" s="59"/>
      <c r="F6" s="58"/>
      <c r="G6" s="217"/>
      <c r="H6" s="230"/>
      <c r="I6" s="86"/>
      <c r="J6" s="134"/>
      <c r="K6" s="275"/>
      <c r="L6" s="302"/>
      <c r="M6" s="62"/>
      <c r="N6" s="63"/>
      <c r="O6" s="63"/>
      <c r="P6" s="60"/>
      <c r="Q6" s="175"/>
    </row>
    <row r="7" spans="1:116" ht="87.75" thickBot="1" x14ac:dyDescent="0.65">
      <c r="A7" s="300"/>
      <c r="B7" s="283"/>
      <c r="C7" s="280"/>
      <c r="D7" s="154" t="s">
        <v>166</v>
      </c>
      <c r="E7" s="59"/>
      <c r="F7" s="59"/>
      <c r="G7" s="218"/>
      <c r="H7" s="231"/>
      <c r="I7" s="86"/>
      <c r="J7" s="61"/>
      <c r="K7" s="275"/>
      <c r="L7" s="302"/>
      <c r="M7" s="62"/>
      <c r="N7" s="63"/>
      <c r="O7" s="63"/>
      <c r="P7" s="60"/>
      <c r="Q7" s="176"/>
    </row>
    <row r="8" spans="1:116" ht="66" thickBot="1" x14ac:dyDescent="0.65">
      <c r="A8" s="300"/>
      <c r="B8" s="283"/>
      <c r="C8" s="280"/>
      <c r="D8" s="154" t="s">
        <v>115</v>
      </c>
      <c r="E8" s="58"/>
      <c r="F8" s="59"/>
      <c r="G8" s="216"/>
      <c r="H8" s="229"/>
      <c r="I8" s="86"/>
      <c r="J8" s="134"/>
      <c r="K8" s="275"/>
      <c r="L8" s="302"/>
      <c r="M8" s="63"/>
      <c r="N8" s="63"/>
      <c r="O8" s="63"/>
      <c r="P8" s="60"/>
      <c r="Q8" s="177"/>
    </row>
    <row r="9" spans="1:116" ht="66" thickBot="1" x14ac:dyDescent="0.65">
      <c r="A9" s="300"/>
      <c r="B9" s="283"/>
      <c r="C9" s="280"/>
      <c r="D9" s="155" t="s">
        <v>116</v>
      </c>
      <c r="E9" s="59"/>
      <c r="F9" s="59"/>
      <c r="G9" s="218"/>
      <c r="H9" s="231"/>
      <c r="I9" s="86"/>
      <c r="J9" s="134"/>
      <c r="K9" s="275"/>
      <c r="L9" s="302"/>
      <c r="M9" s="63"/>
      <c r="N9" s="65"/>
      <c r="O9" s="65"/>
      <c r="P9" s="60"/>
      <c r="Q9" s="175"/>
    </row>
    <row r="10" spans="1:116" s="71" customFormat="1" ht="87.75" thickBot="1" x14ac:dyDescent="0.65">
      <c r="A10" s="300"/>
      <c r="B10" s="308"/>
      <c r="C10" s="281"/>
      <c r="D10" s="156" t="s">
        <v>117</v>
      </c>
      <c r="E10" s="66"/>
      <c r="F10" s="66"/>
      <c r="G10" s="219"/>
      <c r="H10" s="232"/>
      <c r="I10" s="86"/>
      <c r="J10" s="68"/>
      <c r="K10" s="276"/>
      <c r="L10" s="302"/>
      <c r="M10" s="69"/>
      <c r="N10" s="70"/>
      <c r="O10" s="70"/>
      <c r="P10" s="60"/>
      <c r="Q10" s="175"/>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row>
    <row r="11" spans="1:116" s="53" customFormat="1" ht="66" thickBot="1" x14ac:dyDescent="0.65">
      <c r="A11" s="300"/>
      <c r="B11" s="282" t="s">
        <v>11</v>
      </c>
      <c r="C11" s="279" t="s">
        <v>12</v>
      </c>
      <c r="D11" s="157" t="s">
        <v>118</v>
      </c>
      <c r="E11" s="72"/>
      <c r="F11" s="72"/>
      <c r="G11" s="220"/>
      <c r="H11" s="233"/>
      <c r="I11" s="86"/>
      <c r="J11" s="135"/>
      <c r="K11" s="274" t="str" cm="1">
        <f t="array" ref="K11">IF((AND(J11:J15=1)), "Fully Mapped", "Not/ Partially Mapped")</f>
        <v>Not/ Partially Mapped</v>
      </c>
      <c r="L11" s="302"/>
      <c r="M11" s="57"/>
      <c r="N11" s="57"/>
      <c r="O11" s="57"/>
      <c r="P11" s="60"/>
      <c r="Q11" s="178"/>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row>
    <row r="12" spans="1:116" ht="66" thickBot="1" x14ac:dyDescent="0.65">
      <c r="A12" s="300"/>
      <c r="B12" s="283"/>
      <c r="C12" s="280"/>
      <c r="D12" s="158" t="s">
        <v>119</v>
      </c>
      <c r="E12" s="59"/>
      <c r="F12" s="59"/>
      <c r="G12" s="218"/>
      <c r="H12" s="231"/>
      <c r="I12" s="86"/>
      <c r="J12" s="136"/>
      <c r="K12" s="275"/>
      <c r="L12" s="302"/>
      <c r="M12" s="62"/>
      <c r="N12" s="62"/>
      <c r="O12" s="62"/>
      <c r="P12" s="60"/>
      <c r="Q12" s="178"/>
    </row>
    <row r="13" spans="1:116" ht="44.25" thickBot="1" x14ac:dyDescent="0.65">
      <c r="A13" s="300"/>
      <c r="B13" s="283"/>
      <c r="C13" s="280"/>
      <c r="D13" s="158" t="s">
        <v>120</v>
      </c>
      <c r="E13" s="58"/>
      <c r="F13" s="59"/>
      <c r="G13" s="216"/>
      <c r="H13" s="229"/>
      <c r="I13" s="86"/>
      <c r="J13" s="61"/>
      <c r="K13" s="275"/>
      <c r="L13" s="302"/>
      <c r="M13" s="62"/>
      <c r="N13" s="62"/>
      <c r="O13" s="62"/>
      <c r="P13" s="60"/>
      <c r="Q13" s="178"/>
    </row>
    <row r="14" spans="1:116" ht="44.25" thickBot="1" x14ac:dyDescent="0.65">
      <c r="A14" s="300"/>
      <c r="B14" s="283"/>
      <c r="C14" s="280"/>
      <c r="D14" s="158" t="s">
        <v>121</v>
      </c>
      <c r="E14" s="59"/>
      <c r="F14" s="59"/>
      <c r="G14" s="217"/>
      <c r="H14" s="230"/>
      <c r="I14" s="86"/>
      <c r="J14" s="134"/>
      <c r="K14" s="275"/>
      <c r="L14" s="302"/>
      <c r="M14" s="62"/>
      <c r="N14" s="62"/>
      <c r="O14" s="62"/>
      <c r="P14" s="60"/>
      <c r="Q14" s="178"/>
    </row>
    <row r="15" spans="1:116" ht="87.75" thickBot="1" x14ac:dyDescent="0.65">
      <c r="A15" s="300"/>
      <c r="B15" s="284"/>
      <c r="C15" s="281"/>
      <c r="D15" s="159" t="s">
        <v>122</v>
      </c>
      <c r="E15" s="73"/>
      <c r="F15" s="74"/>
      <c r="G15" s="221"/>
      <c r="H15" s="234"/>
      <c r="I15" s="86"/>
      <c r="J15" s="85"/>
      <c r="K15" s="275"/>
      <c r="L15" s="302"/>
      <c r="M15" s="75"/>
      <c r="N15" s="65"/>
      <c r="O15" s="65"/>
      <c r="P15" s="60"/>
      <c r="Q15" s="176"/>
    </row>
    <row r="16" spans="1:116" s="53" customFormat="1" ht="44.25" thickBot="1" x14ac:dyDescent="0.65">
      <c r="A16" s="300"/>
      <c r="B16" s="282" t="s">
        <v>13</v>
      </c>
      <c r="C16" s="279" t="s">
        <v>14</v>
      </c>
      <c r="D16" s="157" t="s">
        <v>123</v>
      </c>
      <c r="E16" s="72"/>
      <c r="F16" s="54"/>
      <c r="G16" s="215"/>
      <c r="H16" s="228"/>
      <c r="I16" s="86"/>
      <c r="J16" s="135"/>
      <c r="K16" s="274" t="str" cm="1">
        <f t="array" ref="K16">IF((AND(J16:J18=1)), "Fully Mapped", "Not/ Partially Mapped")</f>
        <v>Not/ Partially Mapped</v>
      </c>
      <c r="L16" s="302"/>
      <c r="M16" s="57"/>
      <c r="N16" s="57"/>
      <c r="O16" s="57"/>
      <c r="P16" s="60"/>
      <c r="Q16" s="174"/>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row>
    <row r="17" spans="1:116" ht="87.75" thickBot="1" x14ac:dyDescent="0.65">
      <c r="A17" s="300"/>
      <c r="B17" s="283"/>
      <c r="C17" s="280"/>
      <c r="D17" s="158" t="s">
        <v>124</v>
      </c>
      <c r="E17" s="59"/>
      <c r="F17" s="59"/>
      <c r="G17" s="216"/>
      <c r="H17" s="229"/>
      <c r="I17" s="86"/>
      <c r="J17" s="133"/>
      <c r="K17" s="275"/>
      <c r="L17" s="302"/>
      <c r="M17" s="63"/>
      <c r="N17" s="63"/>
      <c r="O17" s="63"/>
      <c r="P17" s="60"/>
      <c r="Q17" s="178"/>
    </row>
    <row r="18" spans="1:116" s="71" customFormat="1" ht="87.75" thickBot="1" x14ac:dyDescent="0.65">
      <c r="A18" s="300"/>
      <c r="B18" s="283"/>
      <c r="C18" s="281"/>
      <c r="D18" s="158" t="s">
        <v>167</v>
      </c>
      <c r="E18" s="66"/>
      <c r="F18" s="66"/>
      <c r="G18" s="221"/>
      <c r="H18" s="234"/>
      <c r="I18" s="86"/>
      <c r="J18" s="137"/>
      <c r="K18" s="276"/>
      <c r="L18" s="302"/>
      <c r="M18" s="69"/>
      <c r="N18" s="70"/>
      <c r="O18" s="70"/>
      <c r="P18" s="60"/>
      <c r="Q18" s="179"/>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row>
    <row r="19" spans="1:116" s="53" customFormat="1" ht="174.75" thickBot="1" x14ac:dyDescent="0.65">
      <c r="A19" s="300"/>
      <c r="B19" s="282" t="s">
        <v>15</v>
      </c>
      <c r="C19" s="279" t="s">
        <v>16</v>
      </c>
      <c r="D19" s="153" t="s">
        <v>181</v>
      </c>
      <c r="E19" s="76"/>
      <c r="F19" s="72"/>
      <c r="G19" s="215"/>
      <c r="H19" s="228"/>
      <c r="I19" s="86"/>
      <c r="J19" s="135"/>
      <c r="K19" s="274" t="str" cm="1">
        <f t="array" ref="K19">IF((AND(J19:J20=1)), "Fully Mapped", "Not/ Partially Mapped")</f>
        <v>Not/ Partially Mapped</v>
      </c>
      <c r="L19" s="302"/>
      <c r="M19" s="57"/>
      <c r="N19" s="77"/>
      <c r="O19" s="77"/>
      <c r="P19" s="60"/>
      <c r="Q19" s="174"/>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row>
    <row r="20" spans="1:116" s="71" customFormat="1" ht="44.25" thickBot="1" x14ac:dyDescent="0.65">
      <c r="A20" s="300"/>
      <c r="B20" s="292"/>
      <c r="C20" s="311"/>
      <c r="D20" s="160" t="s">
        <v>126</v>
      </c>
      <c r="E20" s="78"/>
      <c r="F20" s="66"/>
      <c r="G20" s="221"/>
      <c r="H20" s="234"/>
      <c r="I20" s="86"/>
      <c r="J20" s="137"/>
      <c r="K20" s="276"/>
      <c r="L20" s="303"/>
      <c r="M20" s="69"/>
      <c r="N20" s="70"/>
      <c r="O20" s="70"/>
      <c r="P20" s="60"/>
      <c r="Q20" s="179"/>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row>
    <row r="21" spans="1:116" ht="22.5" thickBot="1" x14ac:dyDescent="0.65">
      <c r="A21" s="126"/>
      <c r="B21" s="79" t="s">
        <v>4</v>
      </c>
      <c r="C21" s="152" t="s">
        <v>17</v>
      </c>
      <c r="D21" s="80" t="s">
        <v>5</v>
      </c>
      <c r="E21" s="81"/>
      <c r="F21" s="82"/>
      <c r="G21" s="238"/>
      <c r="H21" s="222"/>
      <c r="I21" s="51"/>
      <c r="J21" s="83"/>
      <c r="K21" s="83"/>
      <c r="L21" s="146"/>
      <c r="M21" s="101"/>
      <c r="N21" s="101"/>
      <c r="O21" s="101"/>
      <c r="Q21" s="101"/>
    </row>
    <row r="22" spans="1:116" s="53" customFormat="1" ht="87" x14ac:dyDescent="0.6">
      <c r="A22" s="277" t="s">
        <v>182</v>
      </c>
      <c r="B22" s="287" t="s">
        <v>18</v>
      </c>
      <c r="C22" s="279" t="s">
        <v>19</v>
      </c>
      <c r="D22" s="153" t="s">
        <v>125</v>
      </c>
      <c r="E22" s="54"/>
      <c r="F22" s="54"/>
      <c r="G22" s="215"/>
      <c r="H22" s="228"/>
      <c r="I22" s="86"/>
      <c r="J22" s="135"/>
      <c r="K22" s="285" t="str" cm="1">
        <f t="array" ref="K22">IF((AND(J22:J24=1)), "Fully Mapped", "Not/ Partially Mapped")</f>
        <v>Not/ Partially Mapped</v>
      </c>
      <c r="L22" s="271">
        <f>SUM('Workings out'!C5:C18)</f>
        <v>0</v>
      </c>
      <c r="M22" s="57"/>
      <c r="N22" s="57"/>
      <c r="O22" s="57"/>
      <c r="P22" s="60"/>
      <c r="Q22" s="174"/>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row>
    <row r="23" spans="1:116" ht="174" x14ac:dyDescent="0.6">
      <c r="A23" s="277"/>
      <c r="B23" s="288"/>
      <c r="C23" s="280"/>
      <c r="D23" s="154" t="s">
        <v>180</v>
      </c>
      <c r="E23" s="84"/>
      <c r="F23" s="59"/>
      <c r="G23" s="218"/>
      <c r="H23" s="231"/>
      <c r="I23" s="86"/>
      <c r="J23" s="136"/>
      <c r="K23" s="298"/>
      <c r="L23" s="272"/>
      <c r="M23" s="63"/>
      <c r="N23" s="63"/>
      <c r="O23" s="63"/>
      <c r="P23" s="60"/>
      <c r="Q23" s="175"/>
    </row>
    <row r="24" spans="1:116" ht="174.75" thickBot="1" x14ac:dyDescent="0.65">
      <c r="A24" s="277"/>
      <c r="B24" s="289"/>
      <c r="C24" s="281"/>
      <c r="D24" s="161" t="s">
        <v>179</v>
      </c>
      <c r="E24" s="84"/>
      <c r="F24" s="84"/>
      <c r="G24" s="218"/>
      <c r="H24" s="231"/>
      <c r="I24" s="86"/>
      <c r="J24" s="136"/>
      <c r="K24" s="299"/>
      <c r="L24" s="272"/>
      <c r="M24" s="62"/>
      <c r="N24" s="62"/>
      <c r="O24" s="62"/>
      <c r="P24" s="60"/>
      <c r="Q24" s="175"/>
    </row>
    <row r="25" spans="1:116" s="53" customFormat="1" ht="174" x14ac:dyDescent="0.6">
      <c r="A25" s="277"/>
      <c r="B25" s="282" t="s">
        <v>20</v>
      </c>
      <c r="C25" s="279" t="s">
        <v>127</v>
      </c>
      <c r="D25" s="153" t="s">
        <v>178</v>
      </c>
      <c r="E25" s="54"/>
      <c r="F25" s="54"/>
      <c r="G25" s="215"/>
      <c r="H25" s="228"/>
      <c r="I25" s="86"/>
      <c r="J25" s="135"/>
      <c r="K25" s="285" t="str" cm="1">
        <f t="array" ref="K25">IF((AND(J25:J26=1)), "Fully Mapped", "Not/ Partially Mapped")</f>
        <v>Not/ Partially Mapped</v>
      </c>
      <c r="L25" s="272"/>
      <c r="M25" s="57"/>
      <c r="N25" s="57"/>
      <c r="O25" s="57"/>
      <c r="P25" s="60"/>
      <c r="Q25" s="174"/>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row>
    <row r="26" spans="1:116" ht="109.5" thickBot="1" x14ac:dyDescent="0.65">
      <c r="A26" s="277"/>
      <c r="B26" s="292"/>
      <c r="C26" s="281"/>
      <c r="D26" s="160" t="s">
        <v>168</v>
      </c>
      <c r="E26" s="74"/>
      <c r="F26" s="74"/>
      <c r="G26" s="223"/>
      <c r="H26" s="235"/>
      <c r="I26" s="86"/>
      <c r="J26" s="137"/>
      <c r="K26" s="275"/>
      <c r="L26" s="272"/>
      <c r="M26" s="75"/>
      <c r="N26" s="65"/>
      <c r="O26" s="65"/>
      <c r="P26" s="60"/>
      <c r="Q26" s="180"/>
    </row>
    <row r="27" spans="1:116" s="52" customFormat="1" ht="327" thickBot="1" x14ac:dyDescent="0.65">
      <c r="A27" s="277"/>
      <c r="B27" s="150" t="s">
        <v>21</v>
      </c>
      <c r="C27" s="151" t="s">
        <v>128</v>
      </c>
      <c r="D27" s="162" t="s">
        <v>177</v>
      </c>
      <c r="E27" s="54"/>
      <c r="F27" s="54"/>
      <c r="G27" s="215"/>
      <c r="H27" s="228"/>
      <c r="I27" s="86"/>
      <c r="J27" s="136"/>
      <c r="K27" s="55" t="str" cm="1">
        <f t="array" ref="K27">IF((AND(J27:J27=1)), "Fully Mapped", "Not/ Partially Mapped")</f>
        <v>Not/ Partially Mapped</v>
      </c>
      <c r="L27" s="272"/>
      <c r="M27" s="57"/>
      <c r="N27" s="57"/>
      <c r="O27" s="57"/>
      <c r="P27" s="60"/>
      <c r="Q27" s="178"/>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row>
    <row r="28" spans="1:116" s="53" customFormat="1" ht="65.25" x14ac:dyDescent="0.6">
      <c r="A28" s="277"/>
      <c r="B28" s="282" t="s">
        <v>22</v>
      </c>
      <c r="C28" s="279" t="s">
        <v>23</v>
      </c>
      <c r="D28" s="163" t="s">
        <v>183</v>
      </c>
      <c r="E28" s="54"/>
      <c r="F28" s="54"/>
      <c r="G28" s="215"/>
      <c r="H28" s="228"/>
      <c r="I28" s="86"/>
      <c r="J28" s="135"/>
      <c r="K28" s="285" t="str" cm="1">
        <f t="array" ref="K28">IF((AND(J28:J29=1)), "Fully Mapped", "Not/ Partially Mapped")</f>
        <v>Not/ Partially Mapped</v>
      </c>
      <c r="L28" s="272"/>
      <c r="M28" s="57"/>
      <c r="N28" s="57"/>
      <c r="O28" s="57"/>
      <c r="P28" s="60"/>
      <c r="Q28" s="174"/>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row>
    <row r="29" spans="1:116" s="71" customFormat="1" ht="174.75" thickBot="1" x14ac:dyDescent="0.65">
      <c r="A29" s="277"/>
      <c r="B29" s="284"/>
      <c r="C29" s="281"/>
      <c r="D29" s="164" t="s">
        <v>169</v>
      </c>
      <c r="E29" s="66"/>
      <c r="F29" s="66"/>
      <c r="G29" s="219"/>
      <c r="H29" s="232"/>
      <c r="I29" s="86"/>
      <c r="J29" s="68"/>
      <c r="K29" s="309"/>
      <c r="L29" s="272"/>
      <c r="M29" s="69"/>
      <c r="N29" s="70"/>
      <c r="O29" s="70"/>
      <c r="P29" s="60"/>
      <c r="Q29" s="179"/>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row>
    <row r="30" spans="1:116" s="53" customFormat="1" ht="65.25" x14ac:dyDescent="0.6">
      <c r="A30" s="277"/>
      <c r="B30" s="282" t="s">
        <v>24</v>
      </c>
      <c r="C30" s="279" t="s">
        <v>130</v>
      </c>
      <c r="D30" s="153" t="s">
        <v>129</v>
      </c>
      <c r="E30" s="54"/>
      <c r="F30" s="54"/>
      <c r="G30" s="215"/>
      <c r="H30" s="228"/>
      <c r="I30" s="86"/>
      <c r="J30" s="135"/>
      <c r="K30" s="274" t="str" cm="1">
        <f t="array" ref="K30">IF((AND(J30:J35=1)), "Fully Mapped", "Not/ Partially Mapped")</f>
        <v>Not/ Partially Mapped</v>
      </c>
      <c r="L30" s="272"/>
      <c r="M30" s="57"/>
      <c r="N30" s="57"/>
      <c r="O30" s="57"/>
      <c r="P30" s="60"/>
      <c r="Q30" s="174"/>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row>
    <row r="31" spans="1:116" ht="261" x14ac:dyDescent="0.6">
      <c r="A31" s="277"/>
      <c r="B31" s="283"/>
      <c r="C31" s="280"/>
      <c r="D31" s="154" t="s">
        <v>176</v>
      </c>
      <c r="E31" s="59"/>
      <c r="F31" s="59"/>
      <c r="G31" s="218"/>
      <c r="H31" s="231"/>
      <c r="I31" s="86"/>
      <c r="J31" s="134"/>
      <c r="K31" s="275"/>
      <c r="L31" s="272"/>
      <c r="M31" s="62"/>
      <c r="N31" s="62"/>
      <c r="O31" s="62"/>
      <c r="P31" s="60"/>
      <c r="Q31" s="175"/>
    </row>
    <row r="32" spans="1:116" ht="304.5" x14ac:dyDescent="0.6">
      <c r="A32" s="277"/>
      <c r="B32" s="283"/>
      <c r="C32" s="280"/>
      <c r="D32" s="154" t="s">
        <v>175</v>
      </c>
      <c r="E32" s="59"/>
      <c r="F32" s="84"/>
      <c r="G32" s="218"/>
      <c r="H32" s="231"/>
      <c r="I32" s="86"/>
      <c r="J32" s="134"/>
      <c r="K32" s="275"/>
      <c r="L32" s="272"/>
      <c r="M32" s="63"/>
      <c r="N32" s="63"/>
      <c r="O32" s="63"/>
      <c r="P32" s="60"/>
      <c r="Q32" s="175"/>
    </row>
    <row r="33" spans="1:116" ht="282.75" x14ac:dyDescent="0.6">
      <c r="A33" s="277"/>
      <c r="B33" s="283"/>
      <c r="C33" s="280"/>
      <c r="D33" s="154" t="s">
        <v>174</v>
      </c>
      <c r="E33" s="84"/>
      <c r="F33" s="59"/>
      <c r="G33" s="218"/>
      <c r="H33" s="231"/>
      <c r="I33" s="86"/>
      <c r="J33" s="138"/>
      <c r="K33" s="275"/>
      <c r="L33" s="272"/>
      <c r="M33" s="62"/>
      <c r="N33" s="62"/>
      <c r="O33" s="62"/>
      <c r="P33" s="60"/>
      <c r="Q33" s="175"/>
    </row>
    <row r="34" spans="1:116" ht="369.75" x14ac:dyDescent="0.6">
      <c r="A34" s="277"/>
      <c r="B34" s="283"/>
      <c r="C34" s="280"/>
      <c r="D34" s="154" t="s">
        <v>173</v>
      </c>
      <c r="E34" s="59"/>
      <c r="F34" s="59"/>
      <c r="G34" s="218"/>
      <c r="H34" s="231"/>
      <c r="I34" s="86"/>
      <c r="J34" s="139"/>
      <c r="K34" s="275"/>
      <c r="L34" s="272"/>
      <c r="M34" s="63"/>
      <c r="N34" s="62"/>
      <c r="O34" s="62"/>
      <c r="P34" s="60"/>
      <c r="Q34" s="178"/>
    </row>
    <row r="35" spans="1:116" ht="44.25" thickBot="1" x14ac:dyDescent="0.65">
      <c r="A35" s="278"/>
      <c r="B35" s="283"/>
      <c r="C35" s="281"/>
      <c r="D35" s="165" t="s">
        <v>184</v>
      </c>
      <c r="E35" s="64"/>
      <c r="F35" s="58"/>
      <c r="G35" s="216"/>
      <c r="H35" s="232"/>
      <c r="I35" s="86"/>
      <c r="J35" s="140"/>
      <c r="K35" s="275"/>
      <c r="L35" s="273"/>
      <c r="M35" s="87"/>
      <c r="N35" s="88"/>
      <c r="O35" s="88"/>
      <c r="P35" s="60"/>
      <c r="Q35" s="181"/>
    </row>
    <row r="36" spans="1:116" ht="22.5" thickBot="1" x14ac:dyDescent="0.65">
      <c r="A36" s="300" t="s">
        <v>25</v>
      </c>
      <c r="B36" s="98" t="s">
        <v>4</v>
      </c>
      <c r="C36" s="79" t="s">
        <v>17</v>
      </c>
      <c r="D36" s="80" t="s">
        <v>5</v>
      </c>
      <c r="E36" s="99"/>
      <c r="F36" s="100"/>
      <c r="G36" s="222"/>
      <c r="H36" s="222"/>
      <c r="I36" s="51"/>
      <c r="J36" s="83"/>
      <c r="K36" s="83"/>
      <c r="L36" s="146"/>
      <c r="M36" s="101"/>
      <c r="N36" s="101"/>
      <c r="O36" s="101"/>
      <c r="Q36" s="97"/>
    </row>
    <row r="37" spans="1:116" s="53" customFormat="1" ht="22.5" thickBot="1" x14ac:dyDescent="0.65">
      <c r="A37" s="300"/>
      <c r="B37" s="282" t="s">
        <v>26</v>
      </c>
      <c r="C37" s="279" t="s">
        <v>27</v>
      </c>
      <c r="D37" s="157" t="s">
        <v>131</v>
      </c>
      <c r="E37" s="54" t="s">
        <v>165</v>
      </c>
      <c r="F37" s="54"/>
      <c r="G37" s="215"/>
      <c r="H37" s="228"/>
      <c r="I37" s="86"/>
      <c r="J37" s="135"/>
      <c r="K37" s="274" t="str" cm="1">
        <f t="array" ref="K37">IF((AND(J37:J41=1)), "Fully Mapped", "Not/ Partially Mapped")</f>
        <v>Not/ Partially Mapped</v>
      </c>
      <c r="L37" s="271">
        <f>SUM('Workings out'!D5:D33)</f>
        <v>0</v>
      </c>
      <c r="M37" s="57"/>
      <c r="N37" s="57"/>
      <c r="O37" s="57"/>
      <c r="P37" s="60"/>
      <c r="Q37" s="182"/>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row>
    <row r="38" spans="1:116" s="53" customFormat="1" ht="87.75" thickBot="1" x14ac:dyDescent="0.65">
      <c r="A38" s="300"/>
      <c r="B38" s="283"/>
      <c r="C38" s="280"/>
      <c r="D38" s="158" t="s">
        <v>132</v>
      </c>
      <c r="E38" s="59"/>
      <c r="F38" s="59"/>
      <c r="G38" s="218"/>
      <c r="H38" s="231"/>
      <c r="I38" s="86"/>
      <c r="J38" s="134"/>
      <c r="K38" s="275"/>
      <c r="L38" s="272"/>
      <c r="M38" s="62"/>
      <c r="N38" s="62"/>
      <c r="O38" s="62"/>
      <c r="P38" s="60"/>
      <c r="Q38" s="183"/>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row>
    <row r="39" spans="1:116" s="52" customFormat="1" ht="261.75" thickBot="1" x14ac:dyDescent="0.65">
      <c r="A39" s="300"/>
      <c r="B39" s="283"/>
      <c r="C39" s="280"/>
      <c r="D39" s="158" t="s">
        <v>170</v>
      </c>
      <c r="E39" s="84"/>
      <c r="F39" s="84"/>
      <c r="G39" s="225"/>
      <c r="H39" s="236"/>
      <c r="I39" s="86"/>
      <c r="J39" s="134"/>
      <c r="K39" s="275"/>
      <c r="L39" s="272"/>
      <c r="M39" s="62"/>
      <c r="N39" s="62"/>
      <c r="O39" s="62"/>
      <c r="P39" s="60"/>
      <c r="Q39" s="183"/>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row>
    <row r="40" spans="1:116" s="53" customFormat="1" ht="327" thickBot="1" x14ac:dyDescent="0.65">
      <c r="A40" s="300"/>
      <c r="B40" s="283"/>
      <c r="C40" s="280"/>
      <c r="D40" s="158" t="s">
        <v>171</v>
      </c>
      <c r="E40" s="84"/>
      <c r="F40" s="84"/>
      <c r="G40" s="225"/>
      <c r="H40" s="236"/>
      <c r="I40" s="86"/>
      <c r="J40" s="134"/>
      <c r="K40" s="275"/>
      <c r="L40" s="272"/>
      <c r="M40" s="62"/>
      <c r="N40" s="62"/>
      <c r="O40" s="62"/>
      <c r="P40" s="60"/>
      <c r="Q40" s="183"/>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row>
    <row r="41" spans="1:116" s="53" customFormat="1" ht="66" thickBot="1" x14ac:dyDescent="0.65">
      <c r="A41" s="300"/>
      <c r="B41" s="284"/>
      <c r="C41" s="281"/>
      <c r="D41" s="159" t="s">
        <v>133</v>
      </c>
      <c r="E41" s="58"/>
      <c r="F41" s="58"/>
      <c r="G41" s="216"/>
      <c r="H41" s="229"/>
      <c r="I41" s="86"/>
      <c r="J41" s="140"/>
      <c r="K41" s="276"/>
      <c r="L41" s="272"/>
      <c r="M41" s="87"/>
      <c r="N41" s="87"/>
      <c r="O41" s="87"/>
      <c r="P41" s="60"/>
      <c r="Q41" s="184"/>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row>
    <row r="42" spans="1:116" s="53" customFormat="1" ht="44.25" thickBot="1" x14ac:dyDescent="0.65">
      <c r="A42" s="300"/>
      <c r="B42" s="282" t="s">
        <v>28</v>
      </c>
      <c r="C42" s="279" t="s">
        <v>29</v>
      </c>
      <c r="D42" s="157" t="s">
        <v>134</v>
      </c>
      <c r="E42" s="54"/>
      <c r="F42" s="54"/>
      <c r="G42" s="215"/>
      <c r="H42" s="228"/>
      <c r="I42" s="86"/>
      <c r="J42" s="135"/>
      <c r="K42" s="274" t="str" cm="1">
        <f t="array" ref="K42">IF((AND(J42:J45=1)), "Fully Mapped", "Not/ Partially Mapped")</f>
        <v>Not/ Partially Mapped</v>
      </c>
      <c r="L42" s="272"/>
      <c r="M42" s="57"/>
      <c r="N42" s="57"/>
      <c r="O42" s="57"/>
      <c r="P42" s="60"/>
      <c r="Q42" s="182"/>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row>
    <row r="43" spans="1:116" s="53" customFormat="1" ht="87.75" thickBot="1" x14ac:dyDescent="0.65">
      <c r="A43" s="300"/>
      <c r="B43" s="283"/>
      <c r="C43" s="280"/>
      <c r="D43" s="158" t="s">
        <v>135</v>
      </c>
      <c r="E43" s="84"/>
      <c r="F43" s="59"/>
      <c r="G43" s="225"/>
      <c r="H43" s="236"/>
      <c r="I43" s="86"/>
      <c r="J43" s="136"/>
      <c r="K43" s="275"/>
      <c r="L43" s="272"/>
      <c r="M43" s="62"/>
      <c r="N43" s="63"/>
      <c r="O43" s="63"/>
      <c r="P43" s="60"/>
      <c r="Q43" s="185"/>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row>
    <row r="44" spans="1:116" s="53" customFormat="1" ht="196.5" thickBot="1" x14ac:dyDescent="0.65">
      <c r="A44" s="300"/>
      <c r="B44" s="283"/>
      <c r="C44" s="280"/>
      <c r="D44" s="158" t="s">
        <v>188</v>
      </c>
      <c r="E44" s="84"/>
      <c r="F44" s="59"/>
      <c r="G44" s="225"/>
      <c r="H44" s="236"/>
      <c r="I44" s="86"/>
      <c r="J44" s="136"/>
      <c r="K44" s="275"/>
      <c r="L44" s="272"/>
      <c r="M44" s="62"/>
      <c r="N44" s="63"/>
      <c r="O44" s="63"/>
      <c r="P44" s="60"/>
      <c r="Q44" s="183"/>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row>
    <row r="45" spans="1:116" s="53" customFormat="1" ht="44.25" thickBot="1" x14ac:dyDescent="0.65">
      <c r="A45" s="300"/>
      <c r="B45" s="283"/>
      <c r="C45" s="281"/>
      <c r="D45" s="159" t="s">
        <v>136</v>
      </c>
      <c r="E45" s="74"/>
      <c r="F45" s="74"/>
      <c r="G45" s="223"/>
      <c r="H45" s="235"/>
      <c r="I45" s="86"/>
      <c r="J45" s="141"/>
      <c r="K45" s="275"/>
      <c r="L45" s="272"/>
      <c r="M45" s="75"/>
      <c r="N45" s="75"/>
      <c r="O45" s="75"/>
      <c r="P45" s="60"/>
      <c r="Q45" s="186"/>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row>
    <row r="46" spans="1:116" s="53" customFormat="1" ht="44.25" thickBot="1" x14ac:dyDescent="0.65">
      <c r="A46" s="300"/>
      <c r="B46" s="282" t="s">
        <v>30</v>
      </c>
      <c r="C46" s="279" t="s">
        <v>31</v>
      </c>
      <c r="D46" s="157" t="s">
        <v>137</v>
      </c>
      <c r="E46" s="54"/>
      <c r="F46" s="54"/>
      <c r="G46" s="215"/>
      <c r="H46" s="228"/>
      <c r="I46" s="86"/>
      <c r="J46" s="95"/>
      <c r="K46" s="274" t="str" cm="1">
        <f t="array" ref="K46">IF((AND(J46:J48=1)), "Fully Mapped", "Not/ Partially Mapped")</f>
        <v>Not/ Partially Mapped</v>
      </c>
      <c r="L46" s="272"/>
      <c r="M46" s="89"/>
      <c r="N46" s="57"/>
      <c r="O46" s="57"/>
      <c r="P46" s="60"/>
      <c r="Q46" s="187"/>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row>
    <row r="47" spans="1:116" s="53" customFormat="1" ht="66" thickBot="1" x14ac:dyDescent="0.65">
      <c r="A47" s="300"/>
      <c r="B47" s="283"/>
      <c r="C47" s="280"/>
      <c r="D47" s="158" t="s">
        <v>138</v>
      </c>
      <c r="E47" s="84"/>
      <c r="F47" s="84"/>
      <c r="G47" s="218"/>
      <c r="H47" s="231"/>
      <c r="I47" s="86"/>
      <c r="J47" s="141"/>
      <c r="K47" s="275"/>
      <c r="L47" s="272"/>
      <c r="M47" s="75"/>
      <c r="N47" s="62"/>
      <c r="O47" s="62"/>
      <c r="P47" s="60"/>
      <c r="Q47" s="186"/>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row>
    <row r="48" spans="1:116" s="52" customFormat="1" ht="66" thickBot="1" x14ac:dyDescent="0.65">
      <c r="A48" s="300"/>
      <c r="B48" s="283"/>
      <c r="C48" s="281"/>
      <c r="D48" s="158" t="s">
        <v>139</v>
      </c>
      <c r="E48" s="66"/>
      <c r="F48" s="66"/>
      <c r="G48" s="219"/>
      <c r="H48" s="232"/>
      <c r="I48" s="86"/>
      <c r="J48" s="142"/>
      <c r="K48" s="276"/>
      <c r="L48" s="272"/>
      <c r="M48" s="69"/>
      <c r="N48" s="69"/>
      <c r="O48" s="69"/>
      <c r="P48" s="60"/>
      <c r="Q48" s="188"/>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row>
    <row r="49" spans="1:116" s="53" customFormat="1" ht="66" thickBot="1" x14ac:dyDescent="0.65">
      <c r="A49" s="300"/>
      <c r="B49" s="282" t="s">
        <v>32</v>
      </c>
      <c r="C49" s="279" t="s">
        <v>33</v>
      </c>
      <c r="D49" s="157" t="s">
        <v>140</v>
      </c>
      <c r="E49" s="54"/>
      <c r="F49" s="54"/>
      <c r="G49" s="215"/>
      <c r="H49" s="228"/>
      <c r="I49" s="86"/>
      <c r="J49" s="95"/>
      <c r="K49" s="274" t="str" cm="1">
        <f t="array" ref="K49">IF((AND(J49:J51=1)), "Fully Mapped", "Not/ Partially Mapped")</f>
        <v>Not/ Partially Mapped</v>
      </c>
      <c r="L49" s="272"/>
      <c r="M49" s="89"/>
      <c r="N49" s="89"/>
      <c r="O49" s="89"/>
      <c r="P49" s="60"/>
      <c r="Q49" s="187"/>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s="53" customFormat="1" ht="66" thickBot="1" x14ac:dyDescent="0.65">
      <c r="A50" s="300"/>
      <c r="B50" s="283"/>
      <c r="C50" s="280"/>
      <c r="D50" s="158" t="s">
        <v>185</v>
      </c>
      <c r="E50" s="59"/>
      <c r="F50" s="59"/>
      <c r="G50" s="218"/>
      <c r="H50" s="231"/>
      <c r="I50" s="86"/>
      <c r="J50" s="143"/>
      <c r="K50" s="275"/>
      <c r="L50" s="272"/>
      <c r="M50" s="75"/>
      <c r="N50" s="65"/>
      <c r="O50" s="65"/>
      <c r="P50" s="60"/>
      <c r="Q50" s="189"/>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s="52" customFormat="1" ht="66" thickBot="1" x14ac:dyDescent="0.65">
      <c r="A51" s="300"/>
      <c r="B51" s="283"/>
      <c r="C51" s="281"/>
      <c r="D51" s="158" t="s">
        <v>141</v>
      </c>
      <c r="E51" s="66"/>
      <c r="F51" s="66"/>
      <c r="G51" s="219"/>
      <c r="H51" s="232"/>
      <c r="I51" s="86"/>
      <c r="J51" s="142"/>
      <c r="K51" s="276"/>
      <c r="L51" s="272"/>
      <c r="M51" s="69"/>
      <c r="N51" s="70"/>
      <c r="O51" s="70"/>
      <c r="P51" s="60"/>
      <c r="Q51" s="19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s="53" customFormat="1" ht="44.25" thickBot="1" x14ac:dyDescent="0.65">
      <c r="A52" s="300"/>
      <c r="B52" s="282" t="s">
        <v>34</v>
      </c>
      <c r="C52" s="279" t="s">
        <v>35</v>
      </c>
      <c r="D52" s="157" t="s">
        <v>142</v>
      </c>
      <c r="E52" s="54"/>
      <c r="F52" s="54"/>
      <c r="G52" s="215"/>
      <c r="H52" s="228"/>
      <c r="I52" s="86"/>
      <c r="J52" s="95"/>
      <c r="K52" s="274" t="str" cm="1">
        <f t="array" ref="K52">IF((AND(J52:J54=1)), "Fully Mapped", "Not/ Partially Mapped")</f>
        <v>Not/ Partially Mapped</v>
      </c>
      <c r="L52" s="272"/>
      <c r="M52" s="89"/>
      <c r="N52" s="77"/>
      <c r="O52" s="77"/>
      <c r="P52" s="60"/>
      <c r="Q52" s="191"/>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s="53" customFormat="1" ht="66" thickBot="1" x14ac:dyDescent="0.65">
      <c r="A53" s="300"/>
      <c r="B53" s="283"/>
      <c r="C53" s="280"/>
      <c r="D53" s="158" t="s">
        <v>143</v>
      </c>
      <c r="E53" s="59"/>
      <c r="F53" s="84"/>
      <c r="G53" s="218"/>
      <c r="H53" s="231"/>
      <c r="I53" s="86"/>
      <c r="J53" s="141"/>
      <c r="K53" s="275"/>
      <c r="L53" s="272"/>
      <c r="M53" s="90"/>
      <c r="N53" s="91"/>
      <c r="O53" s="91"/>
      <c r="P53" s="60"/>
      <c r="Q53" s="192"/>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row>
    <row r="54" spans="1:116" s="52" customFormat="1" ht="44.25" thickBot="1" x14ac:dyDescent="0.65">
      <c r="A54" s="300"/>
      <c r="B54" s="283"/>
      <c r="C54" s="281"/>
      <c r="D54" s="158" t="s">
        <v>144</v>
      </c>
      <c r="E54" s="66"/>
      <c r="F54" s="66"/>
      <c r="G54" s="219"/>
      <c r="H54" s="232"/>
      <c r="I54" s="86"/>
      <c r="J54" s="142"/>
      <c r="K54" s="276"/>
      <c r="L54" s="272"/>
      <c r="M54" s="69"/>
      <c r="N54" s="70"/>
      <c r="O54" s="70"/>
      <c r="P54" s="60"/>
      <c r="Q54" s="19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row>
    <row r="55" spans="1:116" s="52" customFormat="1" ht="240" thickBot="1" x14ac:dyDescent="0.65">
      <c r="A55" s="300"/>
      <c r="B55" s="150" t="s">
        <v>36</v>
      </c>
      <c r="C55" s="151" t="s">
        <v>37</v>
      </c>
      <c r="D55" s="162" t="s">
        <v>172</v>
      </c>
      <c r="E55" s="54"/>
      <c r="F55" s="54"/>
      <c r="G55" s="215"/>
      <c r="H55" s="228"/>
      <c r="I55" s="86"/>
      <c r="J55" s="135"/>
      <c r="K55" s="55" t="str">
        <f>IF((AND(J55=1)), "Fully Mapped", "Not/ Partially Mapped")</f>
        <v>Not/ Partially Mapped</v>
      </c>
      <c r="L55" s="272"/>
      <c r="M55" s="57"/>
      <c r="N55" s="57"/>
      <c r="O55" s="57"/>
      <c r="P55" s="60"/>
      <c r="Q55" s="182"/>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row>
    <row r="56" spans="1:116" s="53" customFormat="1" ht="283.5" thickBot="1" x14ac:dyDescent="0.65">
      <c r="A56" s="300"/>
      <c r="B56" s="282" t="s">
        <v>38</v>
      </c>
      <c r="C56" s="279" t="s">
        <v>39</v>
      </c>
      <c r="D56" s="153" t="s">
        <v>189</v>
      </c>
      <c r="E56" s="54"/>
      <c r="F56" s="54"/>
      <c r="G56" s="215"/>
      <c r="H56" s="228"/>
      <c r="I56" s="86"/>
      <c r="J56" s="135"/>
      <c r="K56" s="274" t="str" cm="1">
        <f t="array" ref="K56">IF((AND(J56:J57=1)), "Fully Mapped", "Not/ Partially Mapped")</f>
        <v>Not/ Partially Mapped</v>
      </c>
      <c r="L56" s="272"/>
      <c r="M56" s="57"/>
      <c r="N56" s="57"/>
      <c r="O56" s="57"/>
      <c r="P56" s="60"/>
      <c r="Q56" s="182"/>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row>
    <row r="57" spans="1:116" s="52" customFormat="1" ht="66" thickBot="1" x14ac:dyDescent="0.65">
      <c r="A57" s="300"/>
      <c r="B57" s="292"/>
      <c r="C57" s="281"/>
      <c r="D57" s="160" t="s">
        <v>145</v>
      </c>
      <c r="E57" s="66"/>
      <c r="F57" s="66"/>
      <c r="G57" s="219"/>
      <c r="H57" s="232"/>
      <c r="I57" s="86"/>
      <c r="J57" s="142"/>
      <c r="K57" s="276"/>
      <c r="L57" s="272"/>
      <c r="M57" s="69"/>
      <c r="N57" s="70"/>
      <c r="O57" s="70"/>
      <c r="P57" s="60"/>
      <c r="Q57" s="19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row>
    <row r="58" spans="1:116" ht="44.25" thickBot="1" x14ac:dyDescent="0.65">
      <c r="A58" s="300"/>
      <c r="B58" s="282" t="s">
        <v>40</v>
      </c>
      <c r="C58" s="279" t="s">
        <v>41</v>
      </c>
      <c r="D58" s="157" t="s">
        <v>146</v>
      </c>
      <c r="E58" s="54"/>
      <c r="F58" s="54"/>
      <c r="G58" s="215"/>
      <c r="H58" s="228"/>
      <c r="I58" s="86"/>
      <c r="J58" s="135"/>
      <c r="K58" s="274" t="str" cm="1">
        <f t="array" ref="K58">IF((AND(J58:J62=1)), "Fully Mapped", "Not/ Partially Mapped")</f>
        <v>Not/ Partially Mapped</v>
      </c>
      <c r="L58" s="272"/>
      <c r="M58" s="57"/>
      <c r="N58" s="57"/>
      <c r="O58" s="57"/>
      <c r="P58" s="60"/>
      <c r="Q58" s="182"/>
    </row>
    <row r="59" spans="1:116" s="53" customFormat="1" ht="44.25" thickBot="1" x14ac:dyDescent="0.65">
      <c r="A59" s="300"/>
      <c r="B59" s="283"/>
      <c r="C59" s="280"/>
      <c r="D59" s="158" t="s">
        <v>147</v>
      </c>
      <c r="E59" s="59"/>
      <c r="F59" s="84"/>
      <c r="G59" s="218"/>
      <c r="H59" s="231"/>
      <c r="I59" s="86"/>
      <c r="J59" s="136"/>
      <c r="K59" s="275"/>
      <c r="L59" s="272"/>
      <c r="M59" s="63"/>
      <c r="N59" s="62"/>
      <c r="O59" s="62"/>
      <c r="P59" s="60"/>
      <c r="Q59" s="185"/>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row>
    <row r="60" spans="1:116" s="53" customFormat="1" ht="66" thickBot="1" x14ac:dyDescent="0.65">
      <c r="A60" s="300"/>
      <c r="B60" s="283"/>
      <c r="C60" s="280"/>
      <c r="D60" s="158" t="s">
        <v>42</v>
      </c>
      <c r="E60" s="59"/>
      <c r="F60" s="84"/>
      <c r="G60" s="218"/>
      <c r="H60" s="231"/>
      <c r="I60" s="86"/>
      <c r="J60" s="136"/>
      <c r="K60" s="275"/>
      <c r="L60" s="272"/>
      <c r="M60" s="62"/>
      <c r="N60" s="62"/>
      <c r="O60" s="62"/>
      <c r="P60" s="60"/>
      <c r="Q60" s="185"/>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row>
    <row r="61" spans="1:116" s="53" customFormat="1" ht="66" thickBot="1" x14ac:dyDescent="0.65">
      <c r="A61" s="300"/>
      <c r="B61" s="283"/>
      <c r="C61" s="280"/>
      <c r="D61" s="158" t="s">
        <v>148</v>
      </c>
      <c r="E61" s="59"/>
      <c r="F61" s="84"/>
      <c r="G61" s="225"/>
      <c r="H61" s="236"/>
      <c r="I61" s="86"/>
      <c r="J61" s="136"/>
      <c r="K61" s="275"/>
      <c r="L61" s="272"/>
      <c r="M61" s="62"/>
      <c r="N61" s="62"/>
      <c r="O61" s="62"/>
      <c r="P61" s="60"/>
      <c r="Q61" s="185"/>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row>
    <row r="62" spans="1:116" s="53" customFormat="1" ht="44.25" thickBot="1" x14ac:dyDescent="0.65">
      <c r="A62" s="310"/>
      <c r="B62" s="284"/>
      <c r="C62" s="281"/>
      <c r="D62" s="159" t="s">
        <v>149</v>
      </c>
      <c r="E62" s="58"/>
      <c r="F62" s="58"/>
      <c r="G62" s="216"/>
      <c r="H62" s="229"/>
      <c r="I62" s="86"/>
      <c r="J62" s="140"/>
      <c r="K62" s="276"/>
      <c r="L62" s="272"/>
      <c r="M62" s="87"/>
      <c r="N62" s="87"/>
      <c r="O62" s="87"/>
      <c r="P62" s="60"/>
      <c r="Q62" s="184"/>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row>
    <row r="63" spans="1:116" s="53" customFormat="1" ht="44.25" thickBot="1" x14ac:dyDescent="0.65">
      <c r="A63" s="300"/>
      <c r="B63" s="287" t="s">
        <v>43</v>
      </c>
      <c r="C63" s="279" t="s">
        <v>44</v>
      </c>
      <c r="D63" s="157" t="s">
        <v>45</v>
      </c>
      <c r="E63" s="54"/>
      <c r="F63" s="54"/>
      <c r="G63" s="215"/>
      <c r="H63" s="228"/>
      <c r="I63" s="86"/>
      <c r="J63" s="135"/>
      <c r="K63" s="274" t="str" cm="1">
        <f t="array" ref="K63">IF((AND(J63:J65=1)), "Fully Mapped", "Not/ Partially Mapped")</f>
        <v>Not/ Partially Mapped</v>
      </c>
      <c r="L63" s="271"/>
      <c r="M63" s="57"/>
      <c r="N63" s="57"/>
      <c r="O63" s="57"/>
      <c r="P63" s="60"/>
      <c r="Q63" s="182"/>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row>
    <row r="64" spans="1:116" s="53" customFormat="1" ht="44.25" thickBot="1" x14ac:dyDescent="0.65">
      <c r="A64" s="300"/>
      <c r="B64" s="288"/>
      <c r="C64" s="280"/>
      <c r="D64" s="158" t="s">
        <v>150</v>
      </c>
      <c r="E64" s="84"/>
      <c r="F64" s="59"/>
      <c r="G64" s="225"/>
      <c r="H64" s="236"/>
      <c r="I64" s="86"/>
      <c r="J64" s="134"/>
      <c r="K64" s="275"/>
      <c r="L64" s="272"/>
      <c r="M64" s="63"/>
      <c r="N64" s="63"/>
      <c r="O64" s="63"/>
      <c r="P64" s="60"/>
      <c r="Q64" s="185"/>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row>
    <row r="65" spans="1:116" s="52" customFormat="1" ht="44.25" thickBot="1" x14ac:dyDescent="0.65">
      <c r="A65" s="300"/>
      <c r="B65" s="289"/>
      <c r="C65" s="281"/>
      <c r="D65" s="161" t="s">
        <v>46</v>
      </c>
      <c r="E65" s="66"/>
      <c r="F65" s="66"/>
      <c r="G65" s="219"/>
      <c r="H65" s="232"/>
      <c r="I65" s="86"/>
      <c r="J65" s="142"/>
      <c r="K65" s="276"/>
      <c r="L65" s="273"/>
      <c r="M65" s="69"/>
      <c r="N65" s="70"/>
      <c r="O65" s="70"/>
      <c r="P65" s="60"/>
      <c r="Q65" s="19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row>
    <row r="66" spans="1:116" s="71" customFormat="1" ht="22.5" thickBot="1" x14ac:dyDescent="0.65">
      <c r="A66" s="278"/>
      <c r="B66" s="92" t="s">
        <v>4</v>
      </c>
      <c r="C66" s="92" t="s">
        <v>47</v>
      </c>
      <c r="D66" s="80" t="s">
        <v>5</v>
      </c>
      <c r="E66" s="99"/>
      <c r="F66" s="100"/>
      <c r="G66" s="222"/>
      <c r="H66" s="222"/>
      <c r="I66" s="51"/>
      <c r="J66" s="83"/>
      <c r="K66" s="83"/>
      <c r="L66" s="172"/>
      <c r="M66" s="101"/>
      <c r="N66" s="101"/>
      <c r="O66" s="101"/>
      <c r="P66" s="51"/>
      <c r="Q66" s="97"/>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row>
    <row r="67" spans="1:116" s="53" customFormat="1" ht="66" thickBot="1" x14ac:dyDescent="0.65">
      <c r="A67" s="300"/>
      <c r="B67" s="150" t="s">
        <v>48</v>
      </c>
      <c r="C67" s="151" t="s">
        <v>49</v>
      </c>
      <c r="D67" s="166" t="s">
        <v>151</v>
      </c>
      <c r="E67" s="93"/>
      <c r="F67" s="94"/>
      <c r="G67" s="226"/>
      <c r="H67" s="237"/>
      <c r="I67" s="86"/>
      <c r="J67" s="144"/>
      <c r="K67" s="149" t="str" cm="1">
        <f t="array" ref="K67">IF((AND(J67:J67=1)), "Fully Mapped", "Not/ Partially Mapped")</f>
        <v>Not/ Partially Mapped</v>
      </c>
      <c r="L67" s="271">
        <f>SUM('Workings out'!E5:E8)</f>
        <v>0</v>
      </c>
      <c r="M67" s="96"/>
      <c r="N67" s="96"/>
      <c r="O67" s="96"/>
      <c r="P67" s="60"/>
      <c r="Q67" s="193"/>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row>
    <row r="68" spans="1:116" s="53" customFormat="1" ht="44.25" thickBot="1" x14ac:dyDescent="0.65">
      <c r="A68" s="300"/>
      <c r="B68" s="282" t="s">
        <v>50</v>
      </c>
      <c r="C68" s="290" t="s">
        <v>51</v>
      </c>
      <c r="D68" s="167" t="s">
        <v>52</v>
      </c>
      <c r="E68" s="54"/>
      <c r="F68" s="54"/>
      <c r="G68" s="215"/>
      <c r="H68" s="228"/>
      <c r="I68" s="86"/>
      <c r="J68" s="135"/>
      <c r="K68" s="275" t="str" cm="1">
        <f t="array" ref="K68">IF((AND(J68:J70=1)), "Fully Mapped", "Not/ Partially Mapped")</f>
        <v>Not/ Partially Mapped</v>
      </c>
      <c r="L68" s="272"/>
      <c r="M68" s="57"/>
      <c r="N68" s="57"/>
      <c r="O68" s="57"/>
      <c r="P68" s="60"/>
      <c r="Q68" s="174"/>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row>
    <row r="69" spans="1:116" s="53" customFormat="1" ht="44.25" thickBot="1" x14ac:dyDescent="0.65">
      <c r="A69" s="300"/>
      <c r="B69" s="283"/>
      <c r="C69" s="291"/>
      <c r="D69" s="168" t="s">
        <v>152</v>
      </c>
      <c r="E69" s="84"/>
      <c r="F69" s="84"/>
      <c r="G69" s="225"/>
      <c r="H69" s="236"/>
      <c r="I69" s="86"/>
      <c r="J69" s="136"/>
      <c r="K69" s="275"/>
      <c r="L69" s="272"/>
      <c r="M69" s="63"/>
      <c r="N69" s="63"/>
      <c r="O69" s="63"/>
      <c r="P69" s="60"/>
      <c r="Q69" s="178"/>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row>
    <row r="70" spans="1:116" s="53" customFormat="1" ht="66" thickBot="1" x14ac:dyDescent="0.65">
      <c r="A70" s="300"/>
      <c r="B70" s="283"/>
      <c r="C70" s="291"/>
      <c r="D70" s="164" t="s">
        <v>153</v>
      </c>
      <c r="E70" s="66"/>
      <c r="F70" s="67"/>
      <c r="G70" s="219"/>
      <c r="H70" s="232"/>
      <c r="I70" s="86"/>
      <c r="J70" s="68"/>
      <c r="K70" s="276"/>
      <c r="L70" s="273"/>
      <c r="M70" s="69"/>
      <c r="N70" s="69"/>
      <c r="O70" s="69"/>
      <c r="P70" s="60"/>
      <c r="Q70" s="194"/>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row>
    <row r="71" spans="1:116" s="52" customFormat="1" ht="22.5" thickBot="1" x14ac:dyDescent="0.65">
      <c r="A71" s="300" t="s">
        <v>154</v>
      </c>
      <c r="B71" s="98" t="s">
        <v>4</v>
      </c>
      <c r="C71" s="98" t="s">
        <v>17</v>
      </c>
      <c r="D71" s="80" t="s">
        <v>5</v>
      </c>
      <c r="E71" s="99"/>
      <c r="F71" s="100"/>
      <c r="G71" s="222"/>
      <c r="H71" s="222"/>
      <c r="I71" s="51"/>
      <c r="J71" s="83"/>
      <c r="K71" s="83"/>
      <c r="L71" s="146"/>
      <c r="M71" s="101"/>
      <c r="N71" s="101"/>
      <c r="O71" s="101"/>
      <c r="P71" s="51"/>
      <c r="Q71" s="97"/>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row>
    <row r="72" spans="1:116" s="53" customFormat="1" ht="87.75" thickBot="1" x14ac:dyDescent="0.65">
      <c r="A72" s="300"/>
      <c r="B72" s="282" t="s">
        <v>53</v>
      </c>
      <c r="C72" s="290" t="s">
        <v>155</v>
      </c>
      <c r="D72" s="167" t="s">
        <v>156</v>
      </c>
      <c r="E72" s="54"/>
      <c r="F72" s="54"/>
      <c r="G72" s="215"/>
      <c r="H72" s="228"/>
      <c r="I72" s="86"/>
      <c r="J72" s="135"/>
      <c r="K72" s="274" t="str" cm="1">
        <f t="array" ref="K72">IF((AND(J72:J74=1)), "Fully Mapped", "Not/ Partially Mapped")</f>
        <v>Not/ Partially Mapped</v>
      </c>
      <c r="L72" s="271">
        <f>SUM('Workings out'!F5:F16)</f>
        <v>0</v>
      </c>
      <c r="M72" s="57"/>
      <c r="N72" s="57"/>
      <c r="O72" s="57"/>
      <c r="P72" s="60"/>
      <c r="Q72" s="182"/>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row>
    <row r="73" spans="1:116" ht="66" thickBot="1" x14ac:dyDescent="0.65">
      <c r="A73" s="300"/>
      <c r="B73" s="283"/>
      <c r="C73" s="291"/>
      <c r="D73" s="168" t="s">
        <v>157</v>
      </c>
      <c r="E73" s="59"/>
      <c r="F73" s="84"/>
      <c r="G73" s="225"/>
      <c r="H73" s="236"/>
      <c r="I73" s="86"/>
      <c r="J73" s="136"/>
      <c r="K73" s="275"/>
      <c r="L73" s="272"/>
      <c r="M73" s="63"/>
      <c r="N73" s="63"/>
      <c r="O73" s="63"/>
      <c r="P73" s="60"/>
      <c r="Q73" s="183"/>
    </row>
    <row r="74" spans="1:116" ht="44.25" thickBot="1" x14ac:dyDescent="0.65">
      <c r="A74" s="300"/>
      <c r="B74" s="283"/>
      <c r="C74" s="291"/>
      <c r="D74" s="164" t="s">
        <v>158</v>
      </c>
      <c r="E74" s="66"/>
      <c r="F74" s="66"/>
      <c r="G74" s="219"/>
      <c r="H74" s="232"/>
      <c r="I74" s="86"/>
      <c r="J74" s="85"/>
      <c r="K74" s="275"/>
      <c r="L74" s="272"/>
      <c r="M74" s="75"/>
      <c r="N74" s="65"/>
      <c r="O74" s="65"/>
      <c r="P74" s="60"/>
      <c r="Q74" s="189"/>
    </row>
    <row r="75" spans="1:116" s="53" customFormat="1" ht="87.75" thickBot="1" x14ac:dyDescent="0.65">
      <c r="A75" s="300"/>
      <c r="B75" s="282" t="s">
        <v>54</v>
      </c>
      <c r="C75" s="290" t="s">
        <v>55</v>
      </c>
      <c r="D75" s="167" t="s">
        <v>159</v>
      </c>
      <c r="E75" s="54"/>
      <c r="F75" s="54"/>
      <c r="G75" s="215"/>
      <c r="H75" s="228"/>
      <c r="I75" s="86"/>
      <c r="J75" s="135"/>
      <c r="K75" s="285" t="str" cm="1">
        <f t="array" ref="K75">IF((AND(J75:J77=1)), "Fully Mapped", "Not/ Partially Mapped")</f>
        <v>Not/ Partially Mapped</v>
      </c>
      <c r="L75" s="272"/>
      <c r="M75" s="57"/>
      <c r="N75" s="57"/>
      <c r="O75" s="57"/>
      <c r="P75" s="60"/>
      <c r="Q75" s="174"/>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row>
    <row r="76" spans="1:116" ht="22.5" thickBot="1" x14ac:dyDescent="0.65">
      <c r="A76" s="300"/>
      <c r="B76" s="283"/>
      <c r="C76" s="291"/>
      <c r="D76" s="168" t="s">
        <v>160</v>
      </c>
      <c r="E76" s="84"/>
      <c r="F76" s="59"/>
      <c r="G76" s="225"/>
      <c r="H76" s="236"/>
      <c r="I76" s="86"/>
      <c r="J76" s="134"/>
      <c r="K76" s="286"/>
      <c r="L76" s="272"/>
      <c r="M76" s="63"/>
      <c r="N76" s="63"/>
      <c r="O76" s="63"/>
      <c r="P76" s="60"/>
      <c r="Q76" s="175"/>
    </row>
    <row r="77" spans="1:116" ht="44.25" thickBot="1" x14ac:dyDescent="0.65">
      <c r="A77" s="300"/>
      <c r="B77" s="283"/>
      <c r="C77" s="291"/>
      <c r="D77" s="164" t="s">
        <v>161</v>
      </c>
      <c r="E77" s="66"/>
      <c r="F77" s="66"/>
      <c r="G77" s="219"/>
      <c r="H77" s="232"/>
      <c r="I77" s="86"/>
      <c r="J77" s="85"/>
      <c r="K77" s="286"/>
      <c r="L77" s="272"/>
      <c r="M77" s="75"/>
      <c r="N77" s="65"/>
      <c r="O77" s="65"/>
      <c r="P77" s="60"/>
      <c r="Q77" s="176"/>
    </row>
    <row r="78" spans="1:116" s="53" customFormat="1" ht="66" thickBot="1" x14ac:dyDescent="0.65">
      <c r="A78" s="300"/>
      <c r="B78" s="150" t="s">
        <v>56</v>
      </c>
      <c r="C78" s="151" t="s">
        <v>57</v>
      </c>
      <c r="D78" s="169" t="s">
        <v>186</v>
      </c>
      <c r="E78" s="93"/>
      <c r="F78" s="93"/>
      <c r="G78" s="226"/>
      <c r="H78" s="237"/>
      <c r="I78" s="86"/>
      <c r="J78" s="145"/>
      <c r="K78" s="56" t="str" cm="1">
        <f t="array" ref="K78">IF((AND(J78:J78=1)), "Fully Mapped", "Not/ Partially Mapped")</f>
        <v>Not/ Partially Mapped</v>
      </c>
      <c r="L78" s="272"/>
      <c r="M78" s="89"/>
      <c r="N78" s="77"/>
      <c r="O78" s="77"/>
      <c r="P78" s="60"/>
      <c r="Q78" s="195"/>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row>
    <row r="79" spans="1:116" s="53" customFormat="1" ht="44.25" thickBot="1" x14ac:dyDescent="0.65">
      <c r="A79" s="300"/>
      <c r="B79" s="282" t="s">
        <v>58</v>
      </c>
      <c r="C79" s="290" t="s">
        <v>3</v>
      </c>
      <c r="D79" s="170" t="s">
        <v>187</v>
      </c>
      <c r="E79" s="54"/>
      <c r="F79" s="54"/>
      <c r="G79" s="215"/>
      <c r="H79" s="228"/>
      <c r="I79" s="86"/>
      <c r="J79" s="135"/>
      <c r="K79" s="274" t="str" cm="1">
        <f t="array" ref="K79">IF((AND(J79:J80=1)), "Fully Mapped", "Not/ Partially Mapped")</f>
        <v>Not/ Partially Mapped</v>
      </c>
      <c r="L79" s="272"/>
      <c r="M79" s="57"/>
      <c r="N79" s="57"/>
      <c r="O79" s="57"/>
      <c r="P79" s="60"/>
      <c r="Q79" s="174"/>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row>
    <row r="80" spans="1:116" s="53" customFormat="1" ht="44.25" thickBot="1" x14ac:dyDescent="0.65">
      <c r="A80" s="300"/>
      <c r="B80" s="283"/>
      <c r="C80" s="291"/>
      <c r="D80" s="171" t="s">
        <v>59</v>
      </c>
      <c r="E80" s="58"/>
      <c r="F80" s="58"/>
      <c r="G80" s="216"/>
      <c r="H80" s="229"/>
      <c r="I80" s="86"/>
      <c r="J80" s="61"/>
      <c r="K80" s="276"/>
      <c r="L80" s="272"/>
      <c r="M80" s="87"/>
      <c r="N80" s="87"/>
      <c r="O80" s="87"/>
      <c r="P80" s="60"/>
      <c r="Q80" s="196"/>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row>
    <row r="81" spans="1:116" s="53" customFormat="1" ht="66" thickBot="1" x14ac:dyDescent="0.65">
      <c r="A81" s="300"/>
      <c r="B81" s="287" t="s">
        <v>60</v>
      </c>
      <c r="C81" s="279" t="s">
        <v>61</v>
      </c>
      <c r="D81" s="167" t="s">
        <v>162</v>
      </c>
      <c r="E81" s="54"/>
      <c r="F81" s="54"/>
      <c r="G81" s="215"/>
      <c r="H81" s="228"/>
      <c r="I81" s="86"/>
      <c r="J81" s="135"/>
      <c r="K81" s="274" t="str" cm="1">
        <f t="array" ref="K81">IF((AND(J81:J83=1)), "Fully Mapped", "Not/ Partially Mapped")</f>
        <v>Not/ Partially Mapped</v>
      </c>
      <c r="L81" s="272"/>
      <c r="M81" s="57"/>
      <c r="N81" s="57"/>
      <c r="O81" s="57"/>
      <c r="P81" s="60"/>
      <c r="Q81" s="174"/>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c r="DE81" s="50"/>
      <c r="DF81" s="50"/>
      <c r="DG81" s="50"/>
      <c r="DH81" s="50"/>
      <c r="DI81" s="50"/>
      <c r="DJ81" s="50"/>
      <c r="DK81" s="50"/>
      <c r="DL81" s="50"/>
    </row>
    <row r="82" spans="1:116" s="53" customFormat="1" ht="66" thickBot="1" x14ac:dyDescent="0.65">
      <c r="A82" s="300"/>
      <c r="B82" s="288"/>
      <c r="C82" s="280"/>
      <c r="D82" s="168" t="s">
        <v>163</v>
      </c>
      <c r="E82" s="59"/>
      <c r="F82" s="59"/>
      <c r="G82" s="218"/>
      <c r="H82" s="231"/>
      <c r="I82" s="86"/>
      <c r="J82" s="134"/>
      <c r="K82" s="275"/>
      <c r="L82" s="272"/>
      <c r="M82" s="62"/>
      <c r="N82" s="62"/>
      <c r="O82" s="62"/>
      <c r="P82" s="60"/>
      <c r="Q82" s="175"/>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row>
    <row r="83" spans="1:116" s="53" customFormat="1" ht="66" thickBot="1" x14ac:dyDescent="0.65">
      <c r="A83" s="300"/>
      <c r="B83" s="289"/>
      <c r="C83" s="281"/>
      <c r="D83" s="164" t="s">
        <v>164</v>
      </c>
      <c r="E83" s="66"/>
      <c r="F83" s="66"/>
      <c r="G83" s="219"/>
      <c r="H83" s="232"/>
      <c r="I83" s="86"/>
      <c r="J83" s="68"/>
      <c r="K83" s="276"/>
      <c r="L83" s="273"/>
      <c r="M83" s="69"/>
      <c r="N83" s="69"/>
      <c r="O83" s="69"/>
      <c r="P83" s="60"/>
      <c r="Q83" s="194"/>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50"/>
      <c r="DE83" s="50"/>
      <c r="DF83" s="50"/>
      <c r="DG83" s="50"/>
      <c r="DH83" s="50"/>
      <c r="DI83" s="50"/>
      <c r="DJ83" s="50"/>
      <c r="DK83" s="50"/>
      <c r="DL83" s="50"/>
    </row>
    <row r="84" spans="1:116" x14ac:dyDescent="0.65">
      <c r="A84" s="127"/>
      <c r="D84" s="102"/>
      <c r="E84" s="49"/>
      <c r="F84" s="49"/>
      <c r="G84" s="49"/>
      <c r="J84" s="50"/>
      <c r="K84" s="103"/>
      <c r="L84" s="147"/>
      <c r="M84" s="50"/>
      <c r="N84" s="50"/>
      <c r="O84" s="53"/>
    </row>
    <row r="85" spans="1:116" x14ac:dyDescent="0.65">
      <c r="A85" s="127"/>
      <c r="D85" s="102"/>
      <c r="E85" s="49"/>
      <c r="F85" s="49"/>
      <c r="G85" s="49"/>
      <c r="J85" s="50"/>
      <c r="K85" s="103"/>
      <c r="L85" s="147"/>
      <c r="M85" s="50"/>
      <c r="N85" s="50"/>
    </row>
    <row r="86" spans="1:116" x14ac:dyDescent="0.65">
      <c r="A86" s="127"/>
      <c r="D86" s="102"/>
      <c r="E86" s="49"/>
      <c r="F86" s="49"/>
      <c r="G86" s="49"/>
      <c r="J86" s="50"/>
      <c r="K86" s="103"/>
      <c r="L86" s="147"/>
      <c r="M86" s="50"/>
      <c r="N86" s="50"/>
    </row>
    <row r="87" spans="1:116" x14ac:dyDescent="0.65">
      <c r="A87" s="127"/>
      <c r="D87" s="102"/>
      <c r="E87" s="49"/>
      <c r="F87" s="49"/>
      <c r="G87" s="49"/>
      <c r="J87" s="50"/>
      <c r="K87" s="103"/>
      <c r="L87" s="147"/>
      <c r="M87" s="50"/>
      <c r="N87" s="50"/>
    </row>
    <row r="88" spans="1:116" x14ac:dyDescent="0.65">
      <c r="A88" s="127"/>
      <c r="D88" s="102"/>
      <c r="E88" s="49"/>
      <c r="F88" s="49"/>
      <c r="G88" s="49"/>
      <c r="J88" s="50"/>
      <c r="K88" s="103"/>
      <c r="L88" s="147"/>
      <c r="M88" s="50"/>
      <c r="N88" s="50"/>
    </row>
    <row r="89" spans="1:116" x14ac:dyDescent="0.65">
      <c r="A89" s="127"/>
      <c r="D89" s="102"/>
      <c r="E89" s="49"/>
      <c r="F89" s="49"/>
      <c r="G89" s="49"/>
      <c r="J89" s="50"/>
      <c r="K89" s="103"/>
      <c r="L89" s="147"/>
      <c r="M89" s="50"/>
      <c r="N89" s="50"/>
    </row>
    <row r="90" spans="1:116" x14ac:dyDescent="0.65">
      <c r="A90" s="127"/>
      <c r="D90" s="102"/>
      <c r="E90" s="49"/>
      <c r="F90" s="49"/>
      <c r="G90" s="49"/>
      <c r="J90" s="50"/>
      <c r="K90" s="103"/>
      <c r="L90" s="147"/>
      <c r="M90" s="50"/>
      <c r="N90" s="50"/>
    </row>
    <row r="91" spans="1:116" x14ac:dyDescent="0.65">
      <c r="A91" s="127"/>
      <c r="D91" s="102"/>
      <c r="E91" s="49"/>
      <c r="F91" s="49"/>
      <c r="G91" s="49"/>
      <c r="J91" s="50"/>
      <c r="K91" s="103"/>
      <c r="L91" s="147"/>
      <c r="M91" s="50"/>
      <c r="N91" s="50"/>
    </row>
    <row r="92" spans="1:116" x14ac:dyDescent="0.65">
      <c r="A92" s="127"/>
      <c r="D92" s="102"/>
      <c r="E92" s="49"/>
      <c r="F92" s="49"/>
      <c r="G92" s="49"/>
      <c r="J92" s="50"/>
      <c r="K92" s="103"/>
      <c r="L92" s="147"/>
      <c r="M92" s="50"/>
      <c r="N92" s="50"/>
    </row>
    <row r="93" spans="1:116" x14ac:dyDescent="0.65">
      <c r="A93" s="127"/>
      <c r="D93" s="102"/>
      <c r="E93" s="49"/>
      <c r="F93" s="49"/>
      <c r="G93" s="49"/>
      <c r="J93" s="50"/>
      <c r="K93" s="103"/>
      <c r="L93" s="147"/>
      <c r="M93" s="50"/>
      <c r="N93" s="50"/>
    </row>
    <row r="94" spans="1:116" x14ac:dyDescent="0.65">
      <c r="A94" s="127"/>
      <c r="D94" s="102"/>
      <c r="E94" s="49"/>
      <c r="F94" s="49"/>
      <c r="G94" s="49"/>
      <c r="J94" s="50"/>
      <c r="K94" s="103"/>
      <c r="L94" s="147"/>
      <c r="M94" s="50"/>
      <c r="N94" s="50"/>
    </row>
    <row r="95" spans="1:116" x14ac:dyDescent="0.65">
      <c r="A95" s="127"/>
      <c r="D95" s="102"/>
      <c r="E95" s="49"/>
      <c r="F95" s="49"/>
      <c r="G95" s="49"/>
      <c r="J95" s="50"/>
      <c r="K95" s="103"/>
      <c r="L95" s="147"/>
      <c r="M95" s="50"/>
      <c r="N95" s="50"/>
    </row>
    <row r="96" spans="1:116" x14ac:dyDescent="0.65">
      <c r="A96" s="127"/>
      <c r="D96" s="102"/>
      <c r="E96" s="49"/>
      <c r="F96" s="49"/>
      <c r="G96" s="49"/>
      <c r="J96" s="50"/>
      <c r="K96" s="103"/>
      <c r="L96" s="147"/>
      <c r="M96" s="50"/>
      <c r="N96" s="50"/>
    </row>
    <row r="97" spans="1:14" x14ac:dyDescent="0.65">
      <c r="A97" s="127"/>
      <c r="D97" s="102"/>
      <c r="E97" s="49"/>
      <c r="F97" s="49"/>
      <c r="G97" s="49"/>
      <c r="J97" s="50"/>
      <c r="K97" s="103"/>
      <c r="L97" s="147"/>
      <c r="M97" s="50"/>
      <c r="N97" s="50"/>
    </row>
    <row r="98" spans="1:14" x14ac:dyDescent="0.65">
      <c r="A98" s="127"/>
      <c r="D98" s="102"/>
      <c r="E98" s="49"/>
      <c r="F98" s="49"/>
      <c r="G98" s="49"/>
      <c r="J98" s="50"/>
      <c r="K98" s="103"/>
      <c r="L98" s="147"/>
      <c r="M98" s="50"/>
      <c r="N98" s="50"/>
    </row>
    <row r="99" spans="1:14" x14ac:dyDescent="0.65">
      <c r="A99" s="127"/>
      <c r="D99" s="102"/>
      <c r="E99" s="49"/>
      <c r="F99" s="49"/>
      <c r="G99" s="49"/>
      <c r="J99" s="50"/>
      <c r="K99" s="103"/>
      <c r="L99" s="147"/>
      <c r="M99" s="50"/>
      <c r="N99" s="50"/>
    </row>
    <row r="100" spans="1:14" x14ac:dyDescent="0.65">
      <c r="A100" s="127"/>
      <c r="D100" s="102"/>
      <c r="E100" s="49"/>
      <c r="F100" s="49"/>
      <c r="G100" s="49"/>
      <c r="J100" s="50"/>
      <c r="K100" s="103"/>
      <c r="L100" s="147"/>
      <c r="M100" s="50"/>
      <c r="N100" s="50"/>
    </row>
    <row r="101" spans="1:14" x14ac:dyDescent="0.65">
      <c r="A101" s="127"/>
      <c r="D101" s="102"/>
      <c r="E101" s="49"/>
      <c r="F101" s="49"/>
      <c r="G101" s="49"/>
      <c r="J101" s="50"/>
      <c r="K101" s="103"/>
      <c r="L101" s="147"/>
      <c r="M101" s="50"/>
      <c r="N101" s="50"/>
    </row>
    <row r="102" spans="1:14" x14ac:dyDescent="0.65">
      <c r="A102" s="127"/>
      <c r="D102" s="102"/>
      <c r="E102" s="49"/>
      <c r="F102" s="49"/>
      <c r="G102" s="49"/>
      <c r="J102" s="50"/>
      <c r="K102" s="103"/>
      <c r="L102" s="147"/>
      <c r="M102" s="50"/>
      <c r="N102" s="50"/>
    </row>
    <row r="103" spans="1:14" x14ac:dyDescent="0.65">
      <c r="A103" s="127"/>
      <c r="D103" s="102"/>
      <c r="E103" s="49"/>
      <c r="F103" s="49"/>
      <c r="G103" s="49"/>
      <c r="J103" s="50"/>
      <c r="K103" s="103"/>
      <c r="L103" s="147"/>
      <c r="M103" s="50"/>
      <c r="N103" s="50"/>
    </row>
    <row r="104" spans="1:14" x14ac:dyDescent="0.65">
      <c r="A104" s="127"/>
      <c r="D104" s="102"/>
      <c r="E104" s="49"/>
      <c r="F104" s="49"/>
      <c r="G104" s="49"/>
      <c r="J104" s="50"/>
      <c r="K104" s="103"/>
      <c r="L104" s="147"/>
      <c r="M104" s="50"/>
      <c r="N104" s="50"/>
    </row>
    <row r="105" spans="1:14" x14ac:dyDescent="0.65">
      <c r="A105" s="127"/>
      <c r="D105" s="102"/>
      <c r="E105" s="49"/>
      <c r="F105" s="49"/>
      <c r="G105" s="49"/>
      <c r="J105" s="50"/>
      <c r="K105" s="103"/>
      <c r="L105" s="147"/>
      <c r="M105" s="50"/>
      <c r="N105" s="50"/>
    </row>
    <row r="106" spans="1:14" x14ac:dyDescent="0.65">
      <c r="A106" s="127"/>
      <c r="D106" s="102"/>
      <c r="E106" s="49"/>
      <c r="F106" s="49"/>
      <c r="G106" s="49"/>
      <c r="J106" s="50"/>
      <c r="K106" s="103"/>
      <c r="L106" s="147"/>
      <c r="M106" s="50"/>
      <c r="N106" s="50"/>
    </row>
    <row r="107" spans="1:14" x14ac:dyDescent="0.65">
      <c r="A107" s="127"/>
      <c r="D107" s="102"/>
      <c r="E107" s="49"/>
      <c r="F107" s="49"/>
      <c r="G107" s="49"/>
      <c r="J107" s="50"/>
      <c r="K107" s="103"/>
      <c r="L107" s="147"/>
      <c r="M107" s="50"/>
      <c r="N107" s="50"/>
    </row>
    <row r="108" spans="1:14" x14ac:dyDescent="0.65">
      <c r="A108" s="127"/>
      <c r="D108" s="102"/>
      <c r="E108" s="49"/>
      <c r="F108" s="49"/>
      <c r="G108" s="49"/>
      <c r="J108" s="50"/>
      <c r="K108" s="103"/>
      <c r="L108" s="147"/>
      <c r="M108" s="50"/>
      <c r="N108" s="50"/>
    </row>
    <row r="109" spans="1:14" x14ac:dyDescent="0.65">
      <c r="A109" s="127"/>
      <c r="D109" s="102"/>
      <c r="E109" s="49"/>
      <c r="F109" s="49"/>
      <c r="G109" s="49"/>
      <c r="J109" s="50"/>
      <c r="K109" s="103"/>
      <c r="L109" s="147"/>
      <c r="M109" s="50"/>
      <c r="N109" s="50"/>
    </row>
    <row r="110" spans="1:14" x14ac:dyDescent="0.65">
      <c r="A110" s="127"/>
      <c r="D110" s="102"/>
      <c r="E110" s="49"/>
      <c r="F110" s="49"/>
      <c r="G110" s="49"/>
      <c r="J110" s="50"/>
      <c r="K110" s="103"/>
      <c r="L110" s="147"/>
      <c r="M110" s="50"/>
      <c r="N110" s="50"/>
    </row>
    <row r="111" spans="1:14" x14ac:dyDescent="0.65">
      <c r="A111" s="127"/>
      <c r="D111" s="102"/>
      <c r="E111" s="49"/>
      <c r="F111" s="49"/>
      <c r="G111" s="49"/>
      <c r="J111" s="50"/>
      <c r="K111" s="103"/>
      <c r="L111" s="147"/>
      <c r="M111" s="50"/>
      <c r="N111" s="50"/>
    </row>
    <row r="112" spans="1:14" x14ac:dyDescent="0.65">
      <c r="A112" s="127"/>
      <c r="D112" s="102"/>
      <c r="E112" s="49"/>
      <c r="F112" s="49"/>
      <c r="G112" s="49"/>
      <c r="J112" s="50"/>
      <c r="K112" s="103"/>
      <c r="L112" s="147"/>
      <c r="M112" s="50"/>
      <c r="N112" s="50"/>
    </row>
    <row r="113" spans="1:14" x14ac:dyDescent="0.65">
      <c r="A113" s="127"/>
      <c r="D113" s="102"/>
      <c r="E113" s="49"/>
      <c r="F113" s="49"/>
      <c r="G113" s="49"/>
      <c r="J113" s="50"/>
      <c r="K113" s="103"/>
      <c r="L113" s="147"/>
      <c r="M113" s="50"/>
      <c r="N113" s="50"/>
    </row>
    <row r="114" spans="1:14" x14ac:dyDescent="0.65">
      <c r="A114" s="127"/>
      <c r="D114" s="102"/>
      <c r="E114" s="49"/>
      <c r="F114" s="49"/>
      <c r="G114" s="49"/>
      <c r="J114" s="50"/>
      <c r="K114" s="103"/>
      <c r="L114" s="147"/>
      <c r="M114" s="50"/>
      <c r="N114" s="50"/>
    </row>
    <row r="115" spans="1:14" x14ac:dyDescent="0.65">
      <c r="A115" s="127"/>
      <c r="D115" s="102"/>
      <c r="E115" s="49"/>
      <c r="F115" s="49"/>
      <c r="G115" s="49"/>
      <c r="J115" s="50"/>
      <c r="K115" s="103"/>
      <c r="L115" s="147"/>
      <c r="M115" s="50"/>
      <c r="N115" s="50"/>
    </row>
    <row r="116" spans="1:14" x14ac:dyDescent="0.65">
      <c r="A116" s="127"/>
      <c r="D116" s="102"/>
      <c r="E116" s="49"/>
      <c r="F116" s="49"/>
      <c r="G116" s="49"/>
      <c r="J116" s="50"/>
      <c r="K116" s="103"/>
      <c r="L116" s="147"/>
      <c r="M116" s="50"/>
      <c r="N116" s="50"/>
    </row>
    <row r="117" spans="1:14" x14ac:dyDescent="0.65">
      <c r="A117" s="127"/>
      <c r="D117" s="102"/>
      <c r="E117" s="49"/>
      <c r="F117" s="49"/>
      <c r="G117" s="49"/>
      <c r="J117" s="50"/>
      <c r="K117" s="103"/>
      <c r="L117" s="147"/>
      <c r="M117" s="50"/>
      <c r="N117" s="50"/>
    </row>
    <row r="118" spans="1:14" x14ac:dyDescent="0.65">
      <c r="A118" s="127"/>
      <c r="D118" s="102"/>
      <c r="E118" s="49"/>
      <c r="F118" s="49"/>
      <c r="G118" s="49"/>
      <c r="J118" s="50"/>
      <c r="K118" s="103"/>
      <c r="L118" s="147"/>
      <c r="M118" s="50"/>
      <c r="N118" s="50"/>
    </row>
    <row r="119" spans="1:14" x14ac:dyDescent="0.65">
      <c r="A119" s="127"/>
      <c r="D119" s="102"/>
      <c r="E119" s="49"/>
      <c r="F119" s="49"/>
      <c r="G119" s="49"/>
      <c r="J119" s="50"/>
      <c r="K119" s="103"/>
      <c r="L119" s="147"/>
      <c r="M119" s="50"/>
      <c r="N119" s="50"/>
    </row>
    <row r="120" spans="1:14" x14ac:dyDescent="0.65">
      <c r="A120" s="127"/>
      <c r="D120" s="102"/>
      <c r="E120" s="49"/>
      <c r="F120" s="49"/>
      <c r="G120" s="49"/>
      <c r="J120" s="50"/>
      <c r="K120" s="103"/>
      <c r="L120" s="147"/>
      <c r="M120" s="50"/>
      <c r="N120" s="50"/>
    </row>
    <row r="121" spans="1:14" x14ac:dyDescent="0.65">
      <c r="A121" s="127"/>
      <c r="D121" s="102"/>
      <c r="E121" s="49"/>
      <c r="F121" s="49"/>
      <c r="G121" s="49"/>
      <c r="J121" s="50"/>
      <c r="K121" s="103"/>
      <c r="L121" s="147"/>
      <c r="M121" s="50"/>
      <c r="N121" s="50"/>
    </row>
    <row r="122" spans="1:14" x14ac:dyDescent="0.65">
      <c r="A122" s="127"/>
      <c r="D122" s="102"/>
      <c r="E122" s="49"/>
      <c r="F122" s="49"/>
      <c r="G122" s="49"/>
      <c r="J122" s="50"/>
      <c r="K122" s="103"/>
      <c r="L122" s="147"/>
      <c r="M122" s="50"/>
      <c r="N122" s="50"/>
    </row>
    <row r="123" spans="1:14" x14ac:dyDescent="0.65">
      <c r="A123" s="127"/>
      <c r="D123" s="102"/>
      <c r="E123" s="49"/>
      <c r="F123" s="49"/>
      <c r="G123" s="49"/>
      <c r="J123" s="50"/>
      <c r="K123" s="103"/>
      <c r="L123" s="147"/>
      <c r="M123" s="50"/>
      <c r="N123" s="50"/>
    </row>
    <row r="124" spans="1:14" x14ac:dyDescent="0.65">
      <c r="A124" s="127"/>
      <c r="D124" s="102"/>
      <c r="E124" s="49"/>
      <c r="F124" s="49"/>
      <c r="G124" s="49"/>
      <c r="J124" s="50"/>
      <c r="K124" s="103"/>
      <c r="L124" s="147"/>
      <c r="M124" s="50"/>
      <c r="N124" s="50"/>
    </row>
    <row r="125" spans="1:14" x14ac:dyDescent="0.65">
      <c r="A125" s="127"/>
      <c r="D125" s="102"/>
      <c r="E125" s="49"/>
      <c r="F125" s="49"/>
      <c r="G125" s="49"/>
      <c r="J125" s="50"/>
      <c r="K125" s="103"/>
      <c r="L125" s="147"/>
      <c r="M125" s="50"/>
      <c r="N125" s="50"/>
    </row>
    <row r="126" spans="1:14" x14ac:dyDescent="0.65">
      <c r="A126" s="127"/>
      <c r="D126" s="102"/>
      <c r="E126" s="49"/>
      <c r="F126" s="49"/>
      <c r="G126" s="49"/>
      <c r="J126" s="50"/>
      <c r="K126" s="103"/>
      <c r="L126" s="147"/>
      <c r="M126" s="50"/>
      <c r="N126" s="50"/>
    </row>
    <row r="127" spans="1:14" x14ac:dyDescent="0.65">
      <c r="A127" s="127"/>
      <c r="D127" s="102"/>
      <c r="E127" s="49"/>
      <c r="F127" s="49"/>
      <c r="G127" s="49"/>
      <c r="J127" s="50"/>
      <c r="K127" s="103"/>
      <c r="L127" s="147"/>
      <c r="M127" s="50"/>
      <c r="N127" s="50"/>
    </row>
    <row r="128" spans="1:14" x14ac:dyDescent="0.65">
      <c r="A128" s="127"/>
      <c r="D128" s="102"/>
      <c r="E128" s="49"/>
      <c r="F128" s="49"/>
      <c r="G128" s="49"/>
      <c r="J128" s="50"/>
      <c r="K128" s="103"/>
      <c r="L128" s="147"/>
      <c r="M128" s="50"/>
      <c r="N128" s="50"/>
    </row>
    <row r="129" spans="1:14" x14ac:dyDescent="0.65">
      <c r="A129" s="127"/>
      <c r="D129" s="102"/>
      <c r="E129" s="49"/>
      <c r="F129" s="49"/>
      <c r="G129" s="49"/>
      <c r="J129" s="50"/>
      <c r="K129" s="103"/>
      <c r="L129" s="147"/>
      <c r="M129" s="50"/>
      <c r="N129" s="50"/>
    </row>
    <row r="130" spans="1:14" x14ac:dyDescent="0.65">
      <c r="A130" s="127"/>
      <c r="D130" s="102"/>
      <c r="E130" s="49"/>
      <c r="F130" s="49"/>
      <c r="G130" s="49"/>
      <c r="J130" s="50"/>
      <c r="K130" s="103"/>
      <c r="L130" s="147"/>
      <c r="M130" s="50"/>
      <c r="N130" s="50"/>
    </row>
    <row r="131" spans="1:14" x14ac:dyDescent="0.65">
      <c r="A131" s="127"/>
      <c r="D131" s="102"/>
      <c r="E131" s="49"/>
      <c r="F131" s="49"/>
      <c r="G131" s="49"/>
      <c r="J131" s="50"/>
      <c r="K131" s="103"/>
      <c r="L131" s="147"/>
      <c r="M131" s="50"/>
      <c r="N131" s="50"/>
    </row>
    <row r="132" spans="1:14" x14ac:dyDescent="0.65">
      <c r="A132" s="127"/>
      <c r="D132" s="102"/>
      <c r="E132" s="49"/>
      <c r="F132" s="49"/>
      <c r="G132" s="49"/>
      <c r="J132" s="50"/>
      <c r="K132" s="103"/>
      <c r="L132" s="147"/>
      <c r="M132" s="50"/>
      <c r="N132" s="50"/>
    </row>
    <row r="133" spans="1:14" x14ac:dyDescent="0.65">
      <c r="A133" s="127"/>
      <c r="D133" s="102"/>
      <c r="E133" s="49"/>
      <c r="F133" s="49"/>
      <c r="G133" s="49"/>
      <c r="J133" s="50"/>
      <c r="K133" s="103"/>
      <c r="L133" s="147"/>
      <c r="M133" s="50"/>
      <c r="N133" s="50"/>
    </row>
    <row r="134" spans="1:14" x14ac:dyDescent="0.65">
      <c r="A134" s="127"/>
      <c r="D134" s="102"/>
      <c r="E134" s="49"/>
      <c r="F134" s="49"/>
      <c r="G134" s="49"/>
      <c r="J134" s="50"/>
      <c r="K134" s="103"/>
      <c r="L134" s="147"/>
      <c r="M134" s="50"/>
      <c r="N134" s="50"/>
    </row>
    <row r="135" spans="1:14" x14ac:dyDescent="0.65">
      <c r="A135" s="127"/>
      <c r="D135" s="102"/>
      <c r="E135" s="49"/>
      <c r="F135" s="49"/>
      <c r="G135" s="49"/>
      <c r="J135" s="50"/>
      <c r="K135" s="103"/>
      <c r="L135" s="147"/>
      <c r="M135" s="50"/>
      <c r="N135" s="50"/>
    </row>
    <row r="136" spans="1:14" x14ac:dyDescent="0.65">
      <c r="A136" s="127"/>
      <c r="D136" s="102"/>
      <c r="E136" s="49"/>
      <c r="F136" s="49"/>
      <c r="G136" s="49"/>
      <c r="J136" s="50"/>
      <c r="K136" s="103"/>
      <c r="L136" s="147"/>
      <c r="M136" s="50"/>
      <c r="N136" s="50"/>
    </row>
    <row r="137" spans="1:14" x14ac:dyDescent="0.65">
      <c r="A137" s="127"/>
      <c r="D137" s="102"/>
      <c r="E137" s="49"/>
      <c r="F137" s="49"/>
      <c r="G137" s="49"/>
      <c r="J137" s="50"/>
      <c r="K137" s="103"/>
      <c r="L137" s="147"/>
      <c r="M137" s="50"/>
      <c r="N137" s="50"/>
    </row>
    <row r="138" spans="1:14" x14ac:dyDescent="0.65">
      <c r="A138" s="127"/>
      <c r="D138" s="102"/>
      <c r="E138" s="49"/>
      <c r="F138" s="49"/>
      <c r="G138" s="49"/>
      <c r="J138" s="50"/>
      <c r="K138" s="103"/>
      <c r="L138" s="147"/>
      <c r="M138" s="50"/>
      <c r="N138" s="50"/>
    </row>
    <row r="139" spans="1:14" x14ac:dyDescent="0.65">
      <c r="A139" s="127"/>
      <c r="D139" s="102"/>
      <c r="E139" s="49"/>
      <c r="F139" s="49"/>
      <c r="G139" s="49"/>
      <c r="J139" s="50"/>
      <c r="K139" s="103"/>
      <c r="L139" s="147"/>
      <c r="M139" s="50"/>
      <c r="N139" s="50"/>
    </row>
    <row r="140" spans="1:14" x14ac:dyDescent="0.65">
      <c r="A140" s="127"/>
      <c r="D140" s="102"/>
      <c r="E140" s="49"/>
      <c r="F140" s="49"/>
      <c r="G140" s="49"/>
      <c r="J140" s="50"/>
      <c r="K140" s="103"/>
      <c r="L140" s="147"/>
      <c r="M140" s="50"/>
      <c r="N140" s="50"/>
    </row>
    <row r="141" spans="1:14" x14ac:dyDescent="0.65">
      <c r="A141" s="127"/>
      <c r="D141" s="102"/>
      <c r="E141" s="49"/>
      <c r="F141" s="49"/>
      <c r="G141" s="49"/>
      <c r="J141" s="50"/>
      <c r="K141" s="103"/>
      <c r="L141" s="147"/>
      <c r="M141" s="50"/>
      <c r="N141" s="50"/>
    </row>
    <row r="142" spans="1:14" x14ac:dyDescent="0.65">
      <c r="A142" s="127"/>
      <c r="D142" s="102"/>
      <c r="E142" s="49"/>
      <c r="F142" s="49"/>
      <c r="G142" s="49"/>
      <c r="J142" s="50"/>
      <c r="K142" s="103"/>
      <c r="L142" s="147"/>
      <c r="M142" s="50"/>
      <c r="N142" s="50"/>
    </row>
    <row r="143" spans="1:14" x14ac:dyDescent="0.65">
      <c r="A143" s="127"/>
      <c r="D143" s="102"/>
      <c r="E143" s="49"/>
      <c r="F143" s="49"/>
      <c r="G143" s="49"/>
      <c r="J143" s="50"/>
      <c r="K143" s="103"/>
      <c r="L143" s="147"/>
      <c r="M143" s="50"/>
      <c r="N143" s="50"/>
    </row>
    <row r="144" spans="1:14" x14ac:dyDescent="0.65">
      <c r="A144" s="127"/>
      <c r="D144" s="102"/>
      <c r="E144" s="49"/>
      <c r="F144" s="49"/>
      <c r="G144" s="49"/>
      <c r="J144" s="50"/>
      <c r="K144" s="103"/>
      <c r="L144" s="147"/>
      <c r="M144" s="50"/>
      <c r="N144" s="50"/>
    </row>
    <row r="145" spans="1:14" x14ac:dyDescent="0.65">
      <c r="A145" s="127"/>
      <c r="D145" s="102"/>
      <c r="E145" s="49"/>
      <c r="F145" s="49"/>
      <c r="G145" s="49"/>
      <c r="J145" s="50"/>
      <c r="K145" s="103"/>
      <c r="L145" s="147"/>
      <c r="M145" s="50"/>
      <c r="N145" s="50"/>
    </row>
    <row r="146" spans="1:14" x14ac:dyDescent="0.65">
      <c r="A146" s="127"/>
      <c r="D146" s="102"/>
      <c r="E146" s="49"/>
      <c r="F146" s="49"/>
      <c r="G146" s="49"/>
      <c r="J146" s="50"/>
      <c r="K146" s="103"/>
      <c r="L146" s="147"/>
      <c r="M146" s="50"/>
      <c r="N146" s="50"/>
    </row>
    <row r="147" spans="1:14" x14ac:dyDescent="0.65">
      <c r="A147" s="127"/>
      <c r="D147" s="102"/>
      <c r="E147" s="49"/>
      <c r="F147" s="49"/>
      <c r="G147" s="49"/>
      <c r="J147" s="50"/>
      <c r="K147" s="103"/>
      <c r="L147" s="147"/>
      <c r="M147" s="50"/>
      <c r="N147" s="50"/>
    </row>
    <row r="148" spans="1:14" x14ac:dyDescent="0.65">
      <c r="A148" s="127"/>
      <c r="D148" s="102"/>
      <c r="E148" s="49"/>
      <c r="F148" s="49"/>
      <c r="G148" s="49"/>
      <c r="J148" s="50"/>
      <c r="K148" s="103"/>
      <c r="L148" s="147"/>
      <c r="M148" s="50"/>
      <c r="N148" s="50"/>
    </row>
    <row r="149" spans="1:14" x14ac:dyDescent="0.65">
      <c r="A149" s="127"/>
      <c r="D149" s="102"/>
      <c r="E149" s="49"/>
      <c r="F149" s="49"/>
      <c r="G149" s="49"/>
      <c r="J149" s="50"/>
      <c r="K149" s="103"/>
      <c r="L149" s="147"/>
      <c r="M149" s="50"/>
      <c r="N149" s="50"/>
    </row>
    <row r="150" spans="1:14" x14ac:dyDescent="0.65">
      <c r="A150" s="127"/>
      <c r="D150" s="102"/>
      <c r="E150" s="49"/>
      <c r="F150" s="49"/>
      <c r="G150" s="49"/>
      <c r="J150" s="50"/>
      <c r="K150" s="103"/>
      <c r="L150" s="147"/>
      <c r="M150" s="50"/>
      <c r="N150" s="50"/>
    </row>
    <row r="151" spans="1:14" x14ac:dyDescent="0.65">
      <c r="A151" s="127"/>
      <c r="D151" s="102"/>
      <c r="E151" s="49"/>
      <c r="F151" s="49"/>
      <c r="G151" s="49"/>
      <c r="J151" s="50"/>
      <c r="K151" s="103"/>
      <c r="L151" s="147"/>
      <c r="M151" s="50"/>
      <c r="N151" s="50"/>
    </row>
    <row r="152" spans="1:14" x14ac:dyDescent="0.65">
      <c r="A152" s="127"/>
      <c r="D152" s="102"/>
      <c r="E152" s="49"/>
      <c r="F152" s="49"/>
      <c r="G152" s="49"/>
      <c r="J152" s="50"/>
      <c r="K152" s="103"/>
      <c r="L152" s="147"/>
      <c r="M152" s="50"/>
      <c r="N152" s="50"/>
    </row>
    <row r="153" spans="1:14" x14ac:dyDescent="0.65">
      <c r="A153" s="127"/>
      <c r="D153" s="102"/>
      <c r="E153" s="49"/>
      <c r="F153" s="49"/>
      <c r="G153" s="49"/>
      <c r="J153" s="50"/>
      <c r="K153" s="103"/>
      <c r="L153" s="147"/>
      <c r="M153" s="50"/>
      <c r="N153" s="50"/>
    </row>
    <row r="154" spans="1:14" x14ac:dyDescent="0.65">
      <c r="A154" s="127"/>
      <c r="D154" s="102"/>
      <c r="E154" s="49"/>
      <c r="F154" s="49"/>
      <c r="G154" s="49"/>
      <c r="J154" s="50"/>
      <c r="K154" s="103"/>
      <c r="L154" s="147"/>
      <c r="M154" s="50"/>
      <c r="N154" s="50"/>
    </row>
    <row r="155" spans="1:14" x14ac:dyDescent="0.65">
      <c r="A155" s="127"/>
      <c r="D155" s="102"/>
      <c r="E155" s="49"/>
      <c r="F155" s="49"/>
      <c r="G155" s="49"/>
      <c r="J155" s="50"/>
      <c r="K155" s="103"/>
      <c r="L155" s="147"/>
      <c r="M155" s="50"/>
      <c r="N155" s="50"/>
    </row>
    <row r="156" spans="1:14" x14ac:dyDescent="0.65">
      <c r="A156" s="127"/>
      <c r="D156" s="102"/>
      <c r="E156" s="49"/>
      <c r="F156" s="49"/>
      <c r="G156" s="49"/>
      <c r="J156" s="50"/>
      <c r="K156" s="103"/>
      <c r="L156" s="147"/>
      <c r="M156" s="50"/>
      <c r="N156" s="50"/>
    </row>
    <row r="157" spans="1:14" x14ac:dyDescent="0.65">
      <c r="A157" s="127"/>
      <c r="D157" s="102"/>
      <c r="E157" s="49"/>
      <c r="F157" s="49"/>
      <c r="G157" s="49"/>
      <c r="J157" s="50"/>
      <c r="K157" s="103"/>
      <c r="L157" s="147"/>
      <c r="M157" s="50"/>
      <c r="N157" s="50"/>
    </row>
    <row r="158" spans="1:14" x14ac:dyDescent="0.65">
      <c r="A158" s="127"/>
      <c r="D158" s="102"/>
      <c r="E158" s="49"/>
      <c r="F158" s="49"/>
      <c r="G158" s="49"/>
      <c r="J158" s="50"/>
      <c r="K158" s="103"/>
      <c r="L158" s="147"/>
      <c r="M158" s="50"/>
      <c r="N158" s="50"/>
    </row>
    <row r="159" spans="1:14" x14ac:dyDescent="0.65">
      <c r="A159" s="127"/>
      <c r="D159" s="102"/>
      <c r="E159" s="49"/>
      <c r="F159" s="49"/>
      <c r="G159" s="49"/>
      <c r="J159" s="50"/>
      <c r="K159" s="103"/>
      <c r="L159" s="147"/>
      <c r="M159" s="50"/>
      <c r="N159" s="50"/>
    </row>
    <row r="160" spans="1:14" x14ac:dyDescent="0.65">
      <c r="A160" s="127"/>
      <c r="D160" s="102"/>
      <c r="E160" s="49"/>
      <c r="F160" s="49"/>
      <c r="G160" s="49"/>
      <c r="J160" s="50"/>
      <c r="K160" s="103"/>
      <c r="L160" s="147"/>
      <c r="M160" s="50"/>
      <c r="N160" s="50"/>
    </row>
    <row r="161" spans="1:14" x14ac:dyDescent="0.65">
      <c r="A161" s="127"/>
      <c r="D161" s="102"/>
      <c r="E161" s="49"/>
      <c r="F161" s="49"/>
      <c r="G161" s="49"/>
      <c r="J161" s="50"/>
      <c r="K161" s="103"/>
      <c r="L161" s="147"/>
      <c r="M161" s="50"/>
      <c r="N161" s="50"/>
    </row>
    <row r="162" spans="1:14" x14ac:dyDescent="0.65">
      <c r="A162" s="127"/>
      <c r="D162" s="102"/>
      <c r="E162" s="49"/>
      <c r="F162" s="49"/>
      <c r="G162" s="49"/>
      <c r="J162" s="50"/>
      <c r="K162" s="103"/>
      <c r="L162" s="147"/>
      <c r="M162" s="50"/>
      <c r="N162" s="50"/>
    </row>
    <row r="163" spans="1:14" x14ac:dyDescent="0.65">
      <c r="A163" s="127"/>
      <c r="D163" s="102"/>
      <c r="E163" s="49"/>
      <c r="F163" s="49"/>
      <c r="G163" s="49"/>
      <c r="J163" s="50"/>
      <c r="K163" s="103"/>
      <c r="L163" s="147"/>
      <c r="M163" s="50"/>
      <c r="N163" s="50"/>
    </row>
    <row r="164" spans="1:14" x14ac:dyDescent="0.65">
      <c r="A164" s="127"/>
      <c r="D164" s="102"/>
      <c r="E164" s="49"/>
      <c r="F164" s="49"/>
      <c r="G164" s="49"/>
      <c r="J164" s="50"/>
      <c r="K164" s="103"/>
      <c r="L164" s="147"/>
      <c r="M164" s="50"/>
      <c r="N164" s="50"/>
    </row>
    <row r="165" spans="1:14" x14ac:dyDescent="0.65">
      <c r="A165" s="127"/>
      <c r="D165" s="102"/>
      <c r="E165" s="49"/>
      <c r="F165" s="49"/>
      <c r="G165" s="49"/>
      <c r="J165" s="50"/>
      <c r="K165" s="103"/>
      <c r="L165" s="147"/>
      <c r="M165" s="50"/>
      <c r="N165" s="50"/>
    </row>
    <row r="166" spans="1:14" x14ac:dyDescent="0.65">
      <c r="A166" s="127"/>
      <c r="D166" s="102"/>
      <c r="E166" s="49"/>
      <c r="F166" s="49"/>
      <c r="G166" s="49"/>
      <c r="J166" s="50"/>
      <c r="K166" s="103"/>
      <c r="L166" s="147"/>
      <c r="M166" s="50"/>
      <c r="N166" s="50"/>
    </row>
    <row r="167" spans="1:14" x14ac:dyDescent="0.65">
      <c r="A167" s="127"/>
      <c r="D167" s="102"/>
      <c r="E167" s="49"/>
      <c r="F167" s="49"/>
      <c r="G167" s="49"/>
      <c r="J167" s="50"/>
      <c r="K167" s="103"/>
      <c r="L167" s="147"/>
      <c r="M167" s="50"/>
      <c r="N167" s="50"/>
    </row>
    <row r="168" spans="1:14" x14ac:dyDescent="0.65">
      <c r="A168" s="127"/>
      <c r="D168" s="102"/>
      <c r="E168" s="49"/>
      <c r="F168" s="49"/>
      <c r="G168" s="49"/>
      <c r="J168" s="50"/>
      <c r="K168" s="103"/>
      <c r="L168" s="147"/>
      <c r="M168" s="50"/>
      <c r="N168" s="50"/>
    </row>
    <row r="169" spans="1:14" x14ac:dyDescent="0.65">
      <c r="A169" s="127"/>
      <c r="D169" s="102"/>
      <c r="E169" s="49"/>
      <c r="F169" s="49"/>
      <c r="G169" s="49"/>
      <c r="J169" s="50"/>
      <c r="K169" s="103"/>
      <c r="L169" s="147"/>
      <c r="M169" s="50"/>
      <c r="N169" s="50"/>
    </row>
    <row r="170" spans="1:14" x14ac:dyDescent="0.65">
      <c r="A170" s="127"/>
      <c r="D170" s="102"/>
      <c r="E170" s="49"/>
      <c r="F170" s="49"/>
      <c r="G170" s="49"/>
      <c r="J170" s="50"/>
      <c r="K170" s="103"/>
      <c r="L170" s="147"/>
      <c r="M170" s="50"/>
      <c r="N170" s="50"/>
    </row>
    <row r="171" spans="1:14" x14ac:dyDescent="0.65">
      <c r="A171" s="127"/>
      <c r="D171" s="102"/>
      <c r="E171" s="49"/>
      <c r="F171" s="49"/>
      <c r="G171" s="49"/>
      <c r="J171" s="50"/>
      <c r="K171" s="103"/>
      <c r="L171" s="147"/>
      <c r="M171" s="50"/>
      <c r="N171" s="50"/>
    </row>
    <row r="172" spans="1:14" x14ac:dyDescent="0.65">
      <c r="A172" s="127"/>
      <c r="D172" s="102"/>
      <c r="E172" s="49"/>
      <c r="F172" s="49"/>
      <c r="G172" s="49"/>
      <c r="J172" s="50"/>
      <c r="K172" s="103"/>
      <c r="L172" s="147"/>
      <c r="M172" s="50"/>
      <c r="N172" s="50"/>
    </row>
    <row r="173" spans="1:14" x14ac:dyDescent="0.65">
      <c r="A173" s="127"/>
      <c r="D173" s="102"/>
      <c r="E173" s="49"/>
      <c r="F173" s="49"/>
      <c r="G173" s="49"/>
      <c r="J173" s="50"/>
      <c r="K173" s="103"/>
      <c r="L173" s="147"/>
      <c r="M173" s="50"/>
      <c r="N173" s="50"/>
    </row>
    <row r="174" spans="1:14" x14ac:dyDescent="0.65">
      <c r="A174" s="127"/>
      <c r="D174" s="102"/>
      <c r="E174" s="49"/>
      <c r="F174" s="49"/>
      <c r="G174" s="49"/>
      <c r="J174" s="50"/>
      <c r="K174" s="103"/>
      <c r="L174" s="147"/>
      <c r="M174" s="50"/>
      <c r="N174" s="50"/>
    </row>
    <row r="175" spans="1:14" x14ac:dyDescent="0.65">
      <c r="A175" s="127"/>
      <c r="D175" s="102"/>
      <c r="E175" s="49"/>
      <c r="F175" s="49"/>
      <c r="G175" s="49"/>
      <c r="J175" s="50"/>
      <c r="K175" s="103"/>
      <c r="L175" s="147"/>
      <c r="M175" s="50"/>
      <c r="N175" s="50"/>
    </row>
    <row r="176" spans="1:14" x14ac:dyDescent="0.65">
      <c r="A176" s="127"/>
      <c r="D176" s="102"/>
      <c r="E176" s="49"/>
      <c r="F176" s="49"/>
      <c r="G176" s="49"/>
      <c r="J176" s="50"/>
      <c r="K176" s="103"/>
      <c r="L176" s="147"/>
      <c r="M176" s="50"/>
      <c r="N176" s="50"/>
    </row>
    <row r="177" spans="1:14" x14ac:dyDescent="0.65">
      <c r="A177" s="127"/>
      <c r="D177" s="102"/>
      <c r="E177" s="49"/>
      <c r="F177" s="49"/>
      <c r="G177" s="49"/>
      <c r="J177" s="50"/>
      <c r="K177" s="103"/>
      <c r="L177" s="147"/>
      <c r="M177" s="50"/>
      <c r="N177" s="50"/>
    </row>
    <row r="178" spans="1:14" x14ac:dyDescent="0.65">
      <c r="A178" s="127"/>
      <c r="D178" s="102"/>
      <c r="E178" s="49"/>
      <c r="F178" s="49"/>
      <c r="G178" s="49"/>
      <c r="J178" s="50"/>
      <c r="K178" s="103"/>
      <c r="L178" s="147"/>
      <c r="M178" s="50"/>
      <c r="N178" s="50"/>
    </row>
    <row r="179" spans="1:14" x14ac:dyDescent="0.65">
      <c r="A179" s="127"/>
      <c r="D179" s="102"/>
      <c r="E179" s="49"/>
      <c r="F179" s="49"/>
      <c r="G179" s="49"/>
      <c r="J179" s="50"/>
      <c r="K179" s="103"/>
      <c r="L179" s="147"/>
      <c r="M179" s="50"/>
      <c r="N179" s="50"/>
    </row>
    <row r="180" spans="1:14" x14ac:dyDescent="0.65">
      <c r="A180" s="127"/>
      <c r="D180" s="102"/>
      <c r="E180" s="49"/>
      <c r="F180" s="49"/>
      <c r="G180" s="49"/>
      <c r="J180" s="50"/>
      <c r="K180" s="103"/>
      <c r="L180" s="147"/>
      <c r="M180" s="50"/>
      <c r="N180" s="50"/>
    </row>
    <row r="181" spans="1:14" x14ac:dyDescent="0.65">
      <c r="A181" s="127"/>
      <c r="D181" s="102"/>
      <c r="E181" s="49"/>
      <c r="F181" s="49"/>
      <c r="G181" s="49"/>
      <c r="J181" s="50"/>
      <c r="K181" s="103"/>
      <c r="L181" s="147"/>
      <c r="M181" s="50"/>
      <c r="N181" s="50"/>
    </row>
    <row r="182" spans="1:14" x14ac:dyDescent="0.65">
      <c r="A182" s="127"/>
      <c r="D182" s="102"/>
      <c r="E182" s="49"/>
      <c r="F182" s="49"/>
      <c r="G182" s="49"/>
      <c r="J182" s="50"/>
      <c r="K182" s="103"/>
      <c r="L182" s="147"/>
      <c r="M182" s="50"/>
      <c r="N182" s="50"/>
    </row>
    <row r="183" spans="1:14" x14ac:dyDescent="0.65">
      <c r="A183" s="127"/>
      <c r="D183" s="102"/>
      <c r="E183" s="49"/>
      <c r="F183" s="49"/>
      <c r="G183" s="49"/>
      <c r="J183" s="50"/>
      <c r="K183" s="103"/>
      <c r="L183" s="147"/>
      <c r="M183" s="50"/>
      <c r="N183" s="50"/>
    </row>
    <row r="184" spans="1:14" x14ac:dyDescent="0.65">
      <c r="A184" s="127"/>
      <c r="D184" s="102"/>
      <c r="E184" s="49"/>
      <c r="F184" s="49"/>
      <c r="G184" s="49"/>
      <c r="J184" s="50"/>
      <c r="K184" s="103"/>
      <c r="L184" s="147"/>
      <c r="M184" s="50"/>
      <c r="N184" s="50"/>
    </row>
    <row r="185" spans="1:14" x14ac:dyDescent="0.65">
      <c r="A185" s="127"/>
      <c r="D185" s="102"/>
      <c r="E185" s="49"/>
      <c r="F185" s="49"/>
      <c r="G185" s="49"/>
      <c r="J185" s="50"/>
      <c r="K185" s="103"/>
      <c r="L185" s="147"/>
      <c r="M185" s="50"/>
      <c r="N185" s="50"/>
    </row>
    <row r="186" spans="1:14" x14ac:dyDescent="0.65">
      <c r="A186" s="127"/>
      <c r="D186" s="102"/>
      <c r="E186" s="49"/>
      <c r="F186" s="49"/>
      <c r="G186" s="49"/>
      <c r="J186" s="50"/>
      <c r="K186" s="103"/>
      <c r="L186" s="147"/>
      <c r="M186" s="50"/>
      <c r="N186" s="50"/>
    </row>
    <row r="187" spans="1:14" x14ac:dyDescent="0.65">
      <c r="A187" s="127"/>
      <c r="D187" s="102"/>
      <c r="E187" s="49"/>
      <c r="F187" s="49"/>
      <c r="G187" s="49"/>
      <c r="J187" s="50"/>
      <c r="K187" s="103"/>
      <c r="L187" s="147"/>
      <c r="M187" s="50"/>
      <c r="N187" s="50"/>
    </row>
    <row r="188" spans="1:14" x14ac:dyDescent="0.65">
      <c r="A188" s="127"/>
      <c r="D188" s="102"/>
      <c r="E188" s="49"/>
      <c r="F188" s="49"/>
      <c r="G188" s="49"/>
      <c r="J188" s="50"/>
      <c r="K188" s="103"/>
      <c r="L188" s="147"/>
      <c r="M188" s="50"/>
      <c r="N188" s="50"/>
    </row>
    <row r="189" spans="1:14" x14ac:dyDescent="0.65">
      <c r="A189" s="127"/>
      <c r="D189" s="102"/>
      <c r="E189" s="49"/>
      <c r="F189" s="49"/>
      <c r="G189" s="49"/>
      <c r="J189" s="50"/>
      <c r="K189" s="103"/>
      <c r="L189" s="147"/>
      <c r="M189" s="50"/>
      <c r="N189" s="50"/>
    </row>
    <row r="190" spans="1:14" x14ac:dyDescent="0.65">
      <c r="A190" s="127"/>
      <c r="D190" s="102"/>
      <c r="E190" s="49"/>
      <c r="F190" s="49"/>
      <c r="G190" s="49"/>
      <c r="J190" s="50"/>
      <c r="K190" s="103"/>
      <c r="L190" s="147"/>
      <c r="M190" s="50"/>
      <c r="N190" s="50"/>
    </row>
    <row r="191" spans="1:14" x14ac:dyDescent="0.65">
      <c r="A191" s="127"/>
      <c r="D191" s="102"/>
      <c r="E191" s="49"/>
      <c r="F191" s="49"/>
      <c r="G191" s="49"/>
      <c r="J191" s="50"/>
      <c r="K191" s="103"/>
      <c r="L191" s="147"/>
      <c r="M191" s="50"/>
      <c r="N191" s="50"/>
    </row>
    <row r="192" spans="1:14" x14ac:dyDescent="0.65">
      <c r="A192" s="127"/>
      <c r="D192" s="102"/>
      <c r="E192" s="49"/>
      <c r="F192" s="49"/>
      <c r="G192" s="49"/>
      <c r="J192" s="50"/>
      <c r="K192" s="103"/>
      <c r="L192" s="147"/>
      <c r="M192" s="50"/>
      <c r="N192" s="50"/>
    </row>
    <row r="193" spans="1:14" x14ac:dyDescent="0.65">
      <c r="A193" s="127"/>
      <c r="D193" s="102"/>
      <c r="E193" s="49"/>
      <c r="F193" s="49"/>
      <c r="G193" s="49"/>
      <c r="J193" s="50"/>
      <c r="K193" s="103"/>
      <c r="L193" s="147"/>
      <c r="M193" s="50"/>
      <c r="N193" s="50"/>
    </row>
    <row r="194" spans="1:14" x14ac:dyDescent="0.65">
      <c r="A194" s="127"/>
      <c r="D194" s="102"/>
      <c r="E194" s="49"/>
      <c r="F194" s="49"/>
      <c r="G194" s="49"/>
      <c r="J194" s="50"/>
      <c r="K194" s="103"/>
      <c r="L194" s="147"/>
      <c r="M194" s="50"/>
      <c r="N194" s="50"/>
    </row>
    <row r="195" spans="1:14" x14ac:dyDescent="0.65">
      <c r="A195" s="127"/>
      <c r="D195" s="102"/>
      <c r="E195" s="49"/>
      <c r="F195" s="49"/>
      <c r="G195" s="49"/>
      <c r="J195" s="50"/>
      <c r="K195" s="103"/>
      <c r="L195" s="147"/>
      <c r="M195" s="50"/>
      <c r="N195" s="50"/>
    </row>
    <row r="196" spans="1:14" x14ac:dyDescent="0.65">
      <c r="A196" s="127"/>
      <c r="D196" s="102"/>
      <c r="E196" s="49"/>
      <c r="F196" s="49"/>
      <c r="G196" s="49"/>
      <c r="J196" s="50"/>
      <c r="K196" s="103"/>
      <c r="L196" s="147"/>
      <c r="M196" s="50"/>
      <c r="N196" s="50"/>
    </row>
    <row r="197" spans="1:14" x14ac:dyDescent="0.65">
      <c r="A197" s="127"/>
      <c r="D197" s="102"/>
      <c r="E197" s="49"/>
      <c r="F197" s="49"/>
      <c r="G197" s="49"/>
      <c r="J197" s="50"/>
      <c r="K197" s="103"/>
      <c r="L197" s="147"/>
      <c r="M197" s="50"/>
      <c r="N197" s="50"/>
    </row>
    <row r="198" spans="1:14" x14ac:dyDescent="0.65">
      <c r="A198" s="127"/>
      <c r="D198" s="102"/>
      <c r="E198" s="49"/>
      <c r="F198" s="49"/>
      <c r="G198" s="49"/>
      <c r="J198" s="50"/>
      <c r="K198" s="103"/>
      <c r="L198" s="147"/>
      <c r="M198" s="50"/>
      <c r="N198" s="50"/>
    </row>
    <row r="199" spans="1:14" x14ac:dyDescent="0.65">
      <c r="A199" s="127"/>
      <c r="D199" s="102"/>
      <c r="E199" s="49"/>
      <c r="F199" s="49"/>
      <c r="G199" s="49"/>
      <c r="J199" s="50"/>
      <c r="K199" s="103"/>
      <c r="L199" s="147"/>
      <c r="M199" s="50"/>
      <c r="N199" s="50"/>
    </row>
    <row r="200" spans="1:14" x14ac:dyDescent="0.65">
      <c r="A200" s="127"/>
      <c r="D200" s="102"/>
      <c r="E200" s="49"/>
      <c r="F200" s="49"/>
      <c r="G200" s="49"/>
      <c r="J200" s="50"/>
      <c r="K200" s="103"/>
      <c r="L200" s="147"/>
      <c r="M200" s="50"/>
      <c r="N200" s="50"/>
    </row>
    <row r="201" spans="1:14" x14ac:dyDescent="0.65">
      <c r="A201" s="127"/>
      <c r="D201" s="102"/>
      <c r="E201" s="49"/>
      <c r="F201" s="49"/>
      <c r="G201" s="49"/>
      <c r="J201" s="50"/>
      <c r="K201" s="103"/>
      <c r="L201" s="147"/>
      <c r="M201" s="50"/>
      <c r="N201" s="50"/>
    </row>
    <row r="202" spans="1:14" x14ac:dyDescent="0.65">
      <c r="A202" s="127"/>
      <c r="D202" s="102"/>
      <c r="E202" s="49"/>
      <c r="F202" s="49"/>
      <c r="G202" s="49"/>
      <c r="J202" s="50"/>
      <c r="K202" s="103"/>
      <c r="L202" s="147"/>
      <c r="M202" s="50"/>
      <c r="N202" s="50"/>
    </row>
    <row r="203" spans="1:14" x14ac:dyDescent="0.65">
      <c r="A203" s="127"/>
      <c r="D203" s="102"/>
      <c r="E203" s="49"/>
      <c r="F203" s="49"/>
      <c r="G203" s="49"/>
      <c r="J203" s="50"/>
      <c r="K203" s="103"/>
      <c r="L203" s="147"/>
      <c r="M203" s="50"/>
      <c r="N203" s="50"/>
    </row>
    <row r="204" spans="1:14" x14ac:dyDescent="0.65">
      <c r="A204" s="127"/>
      <c r="D204" s="102"/>
      <c r="E204" s="49"/>
      <c r="F204" s="49"/>
      <c r="G204" s="49"/>
      <c r="J204" s="50"/>
      <c r="K204" s="103"/>
      <c r="L204" s="147"/>
      <c r="M204" s="50"/>
      <c r="N204" s="50"/>
    </row>
    <row r="205" spans="1:14" x14ac:dyDescent="0.65">
      <c r="A205" s="127"/>
      <c r="D205" s="102"/>
      <c r="E205" s="49"/>
      <c r="F205" s="49"/>
      <c r="G205" s="49"/>
      <c r="J205" s="50"/>
      <c r="K205" s="103"/>
      <c r="L205" s="147"/>
      <c r="M205" s="50"/>
      <c r="N205" s="50"/>
    </row>
    <row r="206" spans="1:14" x14ac:dyDescent="0.65">
      <c r="A206" s="127"/>
      <c r="D206" s="102"/>
      <c r="E206" s="49"/>
      <c r="F206" s="49"/>
      <c r="G206" s="49"/>
      <c r="J206" s="50"/>
      <c r="K206" s="103"/>
      <c r="L206" s="147"/>
      <c r="M206" s="50"/>
      <c r="N206" s="50"/>
    </row>
    <row r="207" spans="1:14" x14ac:dyDescent="0.65">
      <c r="A207" s="127"/>
      <c r="D207" s="102"/>
      <c r="E207" s="49"/>
      <c r="F207" s="49"/>
      <c r="G207" s="49"/>
      <c r="J207" s="50"/>
      <c r="K207" s="103"/>
      <c r="L207" s="147"/>
      <c r="M207" s="50"/>
      <c r="N207" s="50"/>
    </row>
    <row r="208" spans="1:14" x14ac:dyDescent="0.65">
      <c r="A208" s="127"/>
      <c r="D208" s="102"/>
      <c r="E208" s="49"/>
      <c r="F208" s="49"/>
      <c r="G208" s="49"/>
      <c r="J208" s="50"/>
      <c r="K208" s="103"/>
      <c r="L208" s="147"/>
      <c r="M208" s="50"/>
      <c r="N208" s="50"/>
    </row>
    <row r="209" spans="1:14" x14ac:dyDescent="0.65">
      <c r="A209" s="127"/>
      <c r="D209" s="102"/>
      <c r="E209" s="49"/>
      <c r="F209" s="49"/>
      <c r="G209" s="49"/>
      <c r="J209" s="50"/>
      <c r="K209" s="103"/>
      <c r="L209" s="147"/>
      <c r="M209" s="50"/>
      <c r="N209" s="50"/>
    </row>
    <row r="210" spans="1:14" x14ac:dyDescent="0.65">
      <c r="A210" s="127"/>
      <c r="D210" s="102"/>
      <c r="E210" s="49"/>
      <c r="F210" s="49"/>
      <c r="G210" s="49"/>
      <c r="J210" s="50"/>
      <c r="K210" s="103"/>
      <c r="L210" s="147"/>
      <c r="M210" s="50"/>
      <c r="N210" s="50"/>
    </row>
    <row r="211" spans="1:14" x14ac:dyDescent="0.65">
      <c r="A211" s="127"/>
      <c r="D211" s="102"/>
      <c r="E211" s="49"/>
      <c r="F211" s="49"/>
      <c r="G211" s="49"/>
      <c r="J211" s="50"/>
      <c r="K211" s="103"/>
      <c r="L211" s="147"/>
      <c r="M211" s="50"/>
      <c r="N211" s="50"/>
    </row>
    <row r="212" spans="1:14" x14ac:dyDescent="0.65">
      <c r="A212" s="127"/>
      <c r="D212" s="102"/>
      <c r="E212" s="49"/>
      <c r="F212" s="49"/>
      <c r="G212" s="49"/>
      <c r="J212" s="50"/>
      <c r="K212" s="103"/>
      <c r="L212" s="147"/>
      <c r="M212" s="50"/>
      <c r="N212" s="50"/>
    </row>
    <row r="213" spans="1:14" x14ac:dyDescent="0.65">
      <c r="A213" s="127"/>
      <c r="D213" s="102"/>
      <c r="E213" s="49"/>
      <c r="F213" s="49"/>
      <c r="G213" s="49"/>
      <c r="J213" s="50"/>
      <c r="K213" s="103"/>
      <c r="L213" s="147"/>
      <c r="M213" s="50"/>
      <c r="N213" s="50"/>
    </row>
    <row r="214" spans="1:14" x14ac:dyDescent="0.65">
      <c r="A214" s="127"/>
      <c r="D214" s="102"/>
      <c r="E214" s="49"/>
      <c r="F214" s="49"/>
      <c r="G214" s="49"/>
      <c r="J214" s="50"/>
      <c r="K214" s="103"/>
      <c r="L214" s="147"/>
      <c r="M214" s="50"/>
      <c r="N214" s="50"/>
    </row>
    <row r="215" spans="1:14" x14ac:dyDescent="0.65">
      <c r="A215" s="127"/>
      <c r="D215" s="102"/>
      <c r="E215" s="49"/>
      <c r="F215" s="49"/>
      <c r="G215" s="49"/>
      <c r="J215" s="50"/>
      <c r="K215" s="103"/>
      <c r="L215" s="147"/>
      <c r="M215" s="50"/>
      <c r="N215" s="50"/>
    </row>
    <row r="216" spans="1:14" x14ac:dyDescent="0.65">
      <c r="A216" s="127"/>
      <c r="D216" s="102"/>
      <c r="E216" s="49"/>
      <c r="F216" s="49"/>
      <c r="G216" s="49"/>
      <c r="J216" s="50"/>
      <c r="K216" s="103"/>
      <c r="L216" s="147"/>
      <c r="M216" s="50"/>
      <c r="N216" s="50"/>
    </row>
    <row r="217" spans="1:14" x14ac:dyDescent="0.65">
      <c r="A217" s="127"/>
      <c r="D217" s="102"/>
      <c r="E217" s="49"/>
      <c r="F217" s="49"/>
      <c r="G217" s="49"/>
      <c r="J217" s="50"/>
      <c r="K217" s="103"/>
      <c r="L217" s="147"/>
      <c r="M217" s="50"/>
      <c r="N217" s="50"/>
    </row>
    <row r="218" spans="1:14" x14ac:dyDescent="0.65">
      <c r="A218" s="127"/>
      <c r="D218" s="102"/>
      <c r="E218" s="49"/>
      <c r="F218" s="49"/>
      <c r="G218" s="49"/>
      <c r="J218" s="50"/>
      <c r="K218" s="103"/>
      <c r="L218" s="147"/>
      <c r="M218" s="50"/>
      <c r="N218" s="50"/>
    </row>
    <row r="219" spans="1:14" x14ac:dyDescent="0.65">
      <c r="A219" s="127"/>
      <c r="D219" s="102"/>
      <c r="E219" s="49"/>
      <c r="F219" s="49"/>
      <c r="G219" s="49"/>
      <c r="J219" s="50"/>
      <c r="K219" s="103"/>
      <c r="L219" s="147"/>
      <c r="M219" s="50"/>
      <c r="N219" s="50"/>
    </row>
    <row r="220" spans="1:14" x14ac:dyDescent="0.65">
      <c r="A220" s="127"/>
      <c r="D220" s="102"/>
      <c r="E220" s="49"/>
      <c r="F220" s="49"/>
      <c r="G220" s="49"/>
      <c r="J220" s="50"/>
      <c r="K220" s="103"/>
      <c r="L220" s="147"/>
      <c r="M220" s="50"/>
      <c r="N220" s="50"/>
    </row>
    <row r="221" spans="1:14" x14ac:dyDescent="0.65">
      <c r="A221" s="127"/>
      <c r="D221" s="102"/>
      <c r="E221" s="49"/>
      <c r="F221" s="49"/>
      <c r="G221" s="49"/>
      <c r="J221" s="50"/>
      <c r="K221" s="103"/>
      <c r="L221" s="147"/>
      <c r="M221" s="50"/>
      <c r="N221" s="50"/>
    </row>
    <row r="222" spans="1:14" x14ac:dyDescent="0.65">
      <c r="A222" s="127"/>
      <c r="D222" s="102"/>
      <c r="E222" s="49"/>
      <c r="F222" s="49"/>
      <c r="G222" s="49"/>
      <c r="J222" s="50"/>
      <c r="K222" s="103"/>
      <c r="L222" s="147"/>
      <c r="M222" s="50"/>
      <c r="N222" s="50"/>
    </row>
    <row r="223" spans="1:14" x14ac:dyDescent="0.65">
      <c r="A223" s="127"/>
      <c r="D223" s="102"/>
      <c r="E223" s="49"/>
      <c r="F223" s="49"/>
      <c r="G223" s="49"/>
      <c r="J223" s="50"/>
      <c r="K223" s="103"/>
      <c r="L223" s="147"/>
      <c r="M223" s="50"/>
      <c r="N223" s="50"/>
    </row>
    <row r="224" spans="1:14" x14ac:dyDescent="0.65">
      <c r="A224" s="127"/>
      <c r="D224" s="102"/>
      <c r="E224" s="49"/>
      <c r="F224" s="49"/>
      <c r="G224" s="49"/>
      <c r="J224" s="50"/>
      <c r="K224" s="103"/>
      <c r="L224" s="147"/>
      <c r="M224" s="50"/>
      <c r="N224" s="50"/>
    </row>
    <row r="225" spans="1:14" x14ac:dyDescent="0.65">
      <c r="A225" s="127"/>
      <c r="D225" s="102"/>
      <c r="E225" s="49"/>
      <c r="F225" s="49"/>
      <c r="G225" s="49"/>
      <c r="J225" s="50"/>
      <c r="K225" s="103"/>
      <c r="L225" s="147"/>
      <c r="M225" s="50"/>
      <c r="N225" s="50"/>
    </row>
    <row r="226" spans="1:14" x14ac:dyDescent="0.65">
      <c r="A226" s="127"/>
      <c r="D226" s="102"/>
      <c r="E226" s="49"/>
      <c r="F226" s="49"/>
      <c r="G226" s="49"/>
      <c r="J226" s="50"/>
      <c r="K226" s="103"/>
      <c r="L226" s="147"/>
      <c r="M226" s="50"/>
      <c r="N226" s="50"/>
    </row>
    <row r="227" spans="1:14" x14ac:dyDescent="0.65">
      <c r="A227" s="127"/>
      <c r="D227" s="102"/>
      <c r="E227" s="49"/>
      <c r="F227" s="49"/>
      <c r="G227" s="49"/>
      <c r="J227" s="50"/>
      <c r="K227" s="103"/>
      <c r="L227" s="147"/>
      <c r="M227" s="50"/>
      <c r="N227" s="50"/>
    </row>
    <row r="228" spans="1:14" x14ac:dyDescent="0.65">
      <c r="A228" s="127"/>
      <c r="D228" s="102"/>
      <c r="E228" s="49"/>
      <c r="F228" s="49"/>
      <c r="G228" s="49"/>
      <c r="J228" s="50"/>
      <c r="K228" s="103"/>
      <c r="L228" s="147"/>
      <c r="M228" s="50"/>
      <c r="N228" s="50"/>
    </row>
    <row r="229" spans="1:14" x14ac:dyDescent="0.65">
      <c r="A229" s="127"/>
      <c r="D229" s="102"/>
      <c r="E229" s="49"/>
      <c r="F229" s="49"/>
      <c r="G229" s="49"/>
      <c r="J229" s="50"/>
      <c r="K229" s="103"/>
      <c r="L229" s="147"/>
      <c r="M229" s="50"/>
      <c r="N229" s="50"/>
    </row>
    <row r="230" spans="1:14" x14ac:dyDescent="0.65">
      <c r="A230" s="127"/>
      <c r="D230" s="102"/>
      <c r="E230" s="49"/>
      <c r="F230" s="49"/>
      <c r="G230" s="49"/>
      <c r="J230" s="50"/>
      <c r="K230" s="103"/>
      <c r="L230" s="147"/>
      <c r="M230" s="50"/>
      <c r="N230" s="50"/>
    </row>
    <row r="231" spans="1:14" x14ac:dyDescent="0.65">
      <c r="A231" s="127"/>
      <c r="D231" s="102"/>
      <c r="E231" s="49"/>
      <c r="F231" s="49"/>
      <c r="G231" s="49"/>
      <c r="J231" s="50"/>
      <c r="K231" s="103"/>
      <c r="L231" s="147"/>
      <c r="M231" s="50"/>
      <c r="N231" s="50"/>
    </row>
    <row r="232" spans="1:14" x14ac:dyDescent="0.65">
      <c r="A232" s="127"/>
      <c r="D232" s="102"/>
      <c r="E232" s="49"/>
      <c r="F232" s="49"/>
      <c r="G232" s="49"/>
      <c r="J232" s="50"/>
      <c r="K232" s="103"/>
      <c r="L232" s="147"/>
      <c r="M232" s="50"/>
      <c r="N232" s="50"/>
    </row>
    <row r="233" spans="1:14" x14ac:dyDescent="0.65">
      <c r="A233" s="127"/>
      <c r="D233" s="102"/>
      <c r="E233" s="49"/>
      <c r="F233" s="49"/>
      <c r="G233" s="49"/>
      <c r="J233" s="50"/>
      <c r="K233" s="103"/>
      <c r="L233" s="147"/>
      <c r="M233" s="50"/>
      <c r="N233" s="50"/>
    </row>
    <row r="234" spans="1:14" x14ac:dyDescent="0.65">
      <c r="A234" s="127"/>
      <c r="D234" s="102"/>
      <c r="E234" s="49"/>
      <c r="F234" s="49"/>
      <c r="G234" s="49"/>
      <c r="J234" s="50"/>
      <c r="K234" s="103"/>
      <c r="L234" s="147"/>
      <c r="M234" s="50"/>
      <c r="N234" s="50"/>
    </row>
    <row r="235" spans="1:14" x14ac:dyDescent="0.65">
      <c r="A235" s="127"/>
      <c r="D235" s="102"/>
      <c r="E235" s="49"/>
      <c r="F235" s="49"/>
      <c r="G235" s="49"/>
      <c r="J235" s="50"/>
      <c r="K235" s="103"/>
      <c r="L235" s="147"/>
      <c r="M235" s="50"/>
      <c r="N235" s="50"/>
    </row>
    <row r="236" spans="1:14" x14ac:dyDescent="0.65">
      <c r="A236" s="127"/>
      <c r="D236" s="102"/>
      <c r="E236" s="49"/>
      <c r="F236" s="49"/>
      <c r="G236" s="49"/>
      <c r="J236" s="50"/>
      <c r="K236" s="103"/>
      <c r="L236" s="147"/>
      <c r="M236" s="50"/>
      <c r="N236" s="50"/>
    </row>
    <row r="237" spans="1:14" x14ac:dyDescent="0.65">
      <c r="A237" s="127"/>
      <c r="D237" s="102"/>
      <c r="E237" s="49"/>
      <c r="F237" s="49"/>
      <c r="G237" s="49"/>
      <c r="J237" s="50"/>
      <c r="K237" s="103"/>
      <c r="L237" s="147"/>
      <c r="M237" s="50"/>
      <c r="N237" s="50"/>
    </row>
    <row r="238" spans="1:14" x14ac:dyDescent="0.65">
      <c r="A238" s="127"/>
      <c r="D238" s="102"/>
      <c r="E238" s="49"/>
      <c r="F238" s="49"/>
      <c r="G238" s="49"/>
      <c r="J238" s="50"/>
      <c r="K238" s="103"/>
      <c r="L238" s="147"/>
      <c r="M238" s="50"/>
      <c r="N238" s="50"/>
    </row>
    <row r="239" spans="1:14" x14ac:dyDescent="0.65">
      <c r="A239" s="127"/>
      <c r="D239" s="102"/>
      <c r="E239" s="49"/>
      <c r="F239" s="49"/>
      <c r="G239" s="49"/>
      <c r="J239" s="50"/>
      <c r="K239" s="103"/>
      <c r="L239" s="147"/>
      <c r="M239" s="50"/>
      <c r="N239" s="50"/>
    </row>
    <row r="240" spans="1:14" x14ac:dyDescent="0.65">
      <c r="A240" s="127"/>
      <c r="D240" s="102"/>
      <c r="E240" s="49"/>
      <c r="F240" s="49"/>
      <c r="G240" s="49"/>
      <c r="J240" s="50"/>
      <c r="K240" s="103"/>
      <c r="L240" s="147"/>
      <c r="M240" s="50"/>
      <c r="N240" s="50"/>
    </row>
    <row r="241" spans="1:14" x14ac:dyDescent="0.65">
      <c r="A241" s="127"/>
      <c r="D241" s="102"/>
      <c r="E241" s="49"/>
      <c r="F241" s="49"/>
      <c r="G241" s="49"/>
      <c r="J241" s="50"/>
      <c r="K241" s="103"/>
      <c r="L241" s="147"/>
      <c r="M241" s="50"/>
      <c r="N241" s="50"/>
    </row>
    <row r="242" spans="1:14" x14ac:dyDescent="0.65">
      <c r="A242" s="127"/>
      <c r="D242" s="102"/>
      <c r="E242" s="49"/>
      <c r="F242" s="49"/>
      <c r="G242" s="49"/>
      <c r="J242" s="50"/>
      <c r="K242" s="103"/>
      <c r="L242" s="147"/>
      <c r="M242" s="50"/>
      <c r="N242" s="50"/>
    </row>
    <row r="243" spans="1:14" x14ac:dyDescent="0.65">
      <c r="A243" s="127"/>
      <c r="D243" s="102"/>
      <c r="E243" s="49"/>
      <c r="F243" s="49"/>
      <c r="G243" s="49"/>
      <c r="J243" s="50"/>
      <c r="K243" s="103"/>
      <c r="L243" s="147"/>
      <c r="M243" s="50"/>
      <c r="N243" s="50"/>
    </row>
    <row r="244" spans="1:14" x14ac:dyDescent="0.65">
      <c r="A244" s="127"/>
      <c r="D244" s="102"/>
      <c r="E244" s="49"/>
      <c r="F244" s="49"/>
      <c r="G244" s="49"/>
      <c r="J244" s="50"/>
      <c r="K244" s="103"/>
      <c r="L244" s="147"/>
      <c r="M244" s="50"/>
      <c r="N244" s="50"/>
    </row>
    <row r="245" spans="1:14" x14ac:dyDescent="0.65">
      <c r="A245" s="127"/>
      <c r="D245" s="102"/>
      <c r="E245" s="49"/>
      <c r="F245" s="49"/>
      <c r="G245" s="49"/>
      <c r="J245" s="50"/>
      <c r="K245" s="103"/>
      <c r="L245" s="147"/>
      <c r="M245" s="50"/>
      <c r="N245" s="50"/>
    </row>
    <row r="246" spans="1:14" x14ac:dyDescent="0.65">
      <c r="A246" s="127"/>
      <c r="D246" s="102"/>
      <c r="E246" s="49"/>
      <c r="F246" s="49"/>
      <c r="G246" s="49"/>
      <c r="J246" s="50"/>
      <c r="K246" s="103"/>
      <c r="L246" s="147"/>
      <c r="M246" s="50"/>
      <c r="N246" s="50"/>
    </row>
    <row r="247" spans="1:14" x14ac:dyDescent="0.65">
      <c r="A247" s="127"/>
      <c r="D247" s="102"/>
      <c r="E247" s="49"/>
      <c r="F247" s="49"/>
      <c r="G247" s="49"/>
      <c r="J247" s="50"/>
      <c r="K247" s="103"/>
      <c r="L247" s="147"/>
      <c r="M247" s="50"/>
      <c r="N247" s="50"/>
    </row>
    <row r="248" spans="1:14" x14ac:dyDescent="0.65">
      <c r="A248" s="127"/>
      <c r="D248" s="102"/>
      <c r="E248" s="49"/>
      <c r="F248" s="49"/>
      <c r="G248" s="49"/>
      <c r="J248" s="50"/>
      <c r="K248" s="103"/>
      <c r="L248" s="147"/>
      <c r="M248" s="50"/>
      <c r="N248" s="50"/>
    </row>
    <row r="249" spans="1:14" x14ac:dyDescent="0.65">
      <c r="A249" s="127"/>
      <c r="D249" s="102"/>
      <c r="E249" s="49"/>
      <c r="F249" s="49"/>
      <c r="G249" s="49"/>
      <c r="J249" s="50"/>
      <c r="K249" s="103"/>
      <c r="L249" s="147"/>
      <c r="M249" s="50"/>
      <c r="N249" s="50"/>
    </row>
    <row r="250" spans="1:14" x14ac:dyDescent="0.65">
      <c r="A250" s="127"/>
      <c r="D250" s="102"/>
      <c r="E250" s="49"/>
      <c r="F250" s="49"/>
      <c r="G250" s="49"/>
      <c r="J250" s="50"/>
      <c r="K250" s="103"/>
      <c r="L250" s="147"/>
      <c r="M250" s="50"/>
      <c r="N250" s="50"/>
    </row>
    <row r="251" spans="1:14" x14ac:dyDescent="0.65">
      <c r="A251" s="127"/>
      <c r="D251" s="102"/>
      <c r="E251" s="49"/>
      <c r="F251" s="49"/>
      <c r="G251" s="49"/>
      <c r="J251" s="50"/>
      <c r="K251" s="103"/>
      <c r="L251" s="147"/>
      <c r="M251" s="50"/>
      <c r="N251" s="50"/>
    </row>
    <row r="252" spans="1:14" x14ac:dyDescent="0.65">
      <c r="A252" s="127"/>
      <c r="D252" s="102"/>
      <c r="E252" s="49"/>
      <c r="F252" s="49"/>
      <c r="G252" s="49"/>
      <c r="J252" s="50"/>
      <c r="K252" s="103"/>
      <c r="L252" s="147"/>
      <c r="M252" s="50"/>
      <c r="N252" s="50"/>
    </row>
    <row r="253" spans="1:14" x14ac:dyDescent="0.65">
      <c r="A253" s="127"/>
      <c r="D253" s="102"/>
      <c r="E253" s="49"/>
      <c r="F253" s="49"/>
      <c r="G253" s="49"/>
      <c r="J253" s="50"/>
      <c r="K253" s="103"/>
      <c r="L253" s="147"/>
      <c r="M253" s="50"/>
      <c r="N253" s="50"/>
    </row>
    <row r="254" spans="1:14" x14ac:dyDescent="0.65">
      <c r="A254" s="127"/>
      <c r="D254" s="102"/>
      <c r="E254" s="49"/>
      <c r="F254" s="49"/>
      <c r="G254" s="49"/>
      <c r="J254" s="50"/>
      <c r="K254" s="103"/>
      <c r="L254" s="147"/>
      <c r="M254" s="50"/>
      <c r="N254" s="50"/>
    </row>
    <row r="255" spans="1:14" x14ac:dyDescent="0.65">
      <c r="A255" s="127"/>
      <c r="D255" s="102"/>
      <c r="E255" s="49"/>
      <c r="F255" s="49"/>
      <c r="G255" s="49"/>
      <c r="J255" s="50"/>
      <c r="K255" s="103"/>
      <c r="L255" s="147"/>
      <c r="M255" s="50"/>
      <c r="N255" s="50"/>
    </row>
    <row r="256" spans="1:14" x14ac:dyDescent="0.65">
      <c r="A256" s="127"/>
      <c r="D256" s="102"/>
      <c r="E256" s="49"/>
      <c r="F256" s="49"/>
      <c r="G256" s="49"/>
      <c r="J256" s="50"/>
      <c r="K256" s="103"/>
      <c r="L256" s="147"/>
      <c r="M256" s="50"/>
      <c r="N256" s="50"/>
    </row>
    <row r="257" spans="1:14" x14ac:dyDescent="0.65">
      <c r="A257" s="127"/>
      <c r="D257" s="102"/>
      <c r="E257" s="49"/>
      <c r="F257" s="49"/>
      <c r="G257" s="49"/>
      <c r="J257" s="50"/>
      <c r="K257" s="103"/>
      <c r="L257" s="147"/>
      <c r="M257" s="50"/>
      <c r="N257" s="50"/>
    </row>
    <row r="258" spans="1:14" x14ac:dyDescent="0.65">
      <c r="A258" s="127"/>
      <c r="D258" s="102"/>
      <c r="E258" s="49"/>
      <c r="F258" s="49"/>
      <c r="G258" s="49"/>
      <c r="J258" s="50"/>
      <c r="K258" s="103"/>
      <c r="L258" s="147"/>
      <c r="M258" s="50"/>
      <c r="N258" s="50"/>
    </row>
    <row r="259" spans="1:14" x14ac:dyDescent="0.65">
      <c r="A259" s="127"/>
      <c r="D259" s="102"/>
      <c r="E259" s="49"/>
      <c r="F259" s="49"/>
      <c r="G259" s="49"/>
      <c r="J259" s="50"/>
      <c r="K259" s="103"/>
      <c r="L259" s="147"/>
      <c r="M259" s="50"/>
      <c r="N259" s="50"/>
    </row>
    <row r="260" spans="1:14" x14ac:dyDescent="0.65">
      <c r="A260" s="127"/>
      <c r="D260" s="102"/>
      <c r="E260" s="49"/>
      <c r="F260" s="49"/>
      <c r="G260" s="49"/>
      <c r="J260" s="50"/>
      <c r="K260" s="103"/>
      <c r="L260" s="147"/>
      <c r="M260" s="50"/>
      <c r="N260" s="50"/>
    </row>
    <row r="261" spans="1:14" x14ac:dyDescent="0.65">
      <c r="A261" s="127"/>
      <c r="D261" s="102"/>
      <c r="E261" s="49"/>
      <c r="F261" s="49"/>
      <c r="G261" s="49"/>
      <c r="J261" s="50"/>
      <c r="K261" s="103"/>
      <c r="L261" s="147"/>
      <c r="M261" s="50"/>
      <c r="N261" s="50"/>
    </row>
    <row r="262" spans="1:14" x14ac:dyDescent="0.65">
      <c r="A262" s="127"/>
      <c r="D262" s="102"/>
      <c r="E262" s="49"/>
      <c r="F262" s="49"/>
      <c r="G262" s="49"/>
      <c r="J262" s="50"/>
      <c r="K262" s="103"/>
      <c r="L262" s="147"/>
      <c r="M262" s="50"/>
      <c r="N262" s="50"/>
    </row>
    <row r="263" spans="1:14" x14ac:dyDescent="0.65">
      <c r="A263" s="127"/>
      <c r="D263" s="102"/>
      <c r="E263" s="49"/>
      <c r="F263" s="49"/>
      <c r="G263" s="49"/>
      <c r="J263" s="50"/>
      <c r="K263" s="103"/>
      <c r="L263" s="147"/>
      <c r="M263" s="50"/>
      <c r="N263" s="50"/>
    </row>
    <row r="264" spans="1:14" x14ac:dyDescent="0.65">
      <c r="A264" s="127"/>
      <c r="D264" s="102"/>
      <c r="E264" s="49"/>
      <c r="F264" s="49"/>
      <c r="G264" s="49"/>
      <c r="J264" s="50"/>
      <c r="K264" s="103"/>
      <c r="L264" s="147"/>
      <c r="M264" s="50"/>
      <c r="N264" s="50"/>
    </row>
    <row r="265" spans="1:14" x14ac:dyDescent="0.65">
      <c r="A265" s="127"/>
      <c r="D265" s="102"/>
      <c r="E265" s="49"/>
      <c r="F265" s="49"/>
      <c r="G265" s="49"/>
      <c r="J265" s="50"/>
      <c r="K265" s="103"/>
      <c r="L265" s="147"/>
      <c r="M265" s="50"/>
      <c r="N265" s="50"/>
    </row>
    <row r="266" spans="1:14" x14ac:dyDescent="0.65">
      <c r="A266" s="127"/>
      <c r="D266" s="102"/>
      <c r="E266" s="49"/>
      <c r="F266" s="49"/>
      <c r="G266" s="49"/>
      <c r="J266" s="50"/>
      <c r="K266" s="103"/>
      <c r="L266" s="147"/>
      <c r="M266" s="50"/>
      <c r="N266" s="50"/>
    </row>
    <row r="267" spans="1:14" x14ac:dyDescent="0.65">
      <c r="A267" s="127"/>
      <c r="D267" s="102"/>
      <c r="E267" s="49"/>
      <c r="F267" s="49"/>
      <c r="G267" s="49"/>
      <c r="J267" s="50"/>
      <c r="K267" s="103"/>
      <c r="L267" s="147"/>
      <c r="M267" s="50"/>
      <c r="N267" s="50"/>
    </row>
    <row r="268" spans="1:14" x14ac:dyDescent="0.65">
      <c r="A268" s="127"/>
      <c r="D268" s="102"/>
      <c r="E268" s="49"/>
      <c r="F268" s="49"/>
      <c r="G268" s="49"/>
      <c r="J268" s="50"/>
      <c r="K268" s="103"/>
      <c r="L268" s="147"/>
      <c r="M268" s="50"/>
      <c r="N268" s="50"/>
    </row>
    <row r="269" spans="1:14" x14ac:dyDescent="0.65">
      <c r="A269" s="127"/>
      <c r="D269" s="102"/>
      <c r="E269" s="49"/>
      <c r="F269" s="49"/>
      <c r="G269" s="49"/>
      <c r="J269" s="50"/>
      <c r="K269" s="103"/>
      <c r="L269" s="147"/>
      <c r="M269" s="50"/>
      <c r="N269" s="50"/>
    </row>
    <row r="270" spans="1:14" x14ac:dyDescent="0.65">
      <c r="A270" s="127"/>
      <c r="D270" s="102"/>
      <c r="E270" s="49"/>
      <c r="F270" s="49"/>
      <c r="G270" s="49"/>
      <c r="J270" s="50"/>
      <c r="K270" s="103"/>
      <c r="L270" s="147"/>
      <c r="M270" s="50"/>
      <c r="N270" s="50"/>
    </row>
    <row r="271" spans="1:14" x14ac:dyDescent="0.65">
      <c r="A271" s="127"/>
      <c r="D271" s="102"/>
      <c r="E271" s="49"/>
      <c r="F271" s="49"/>
      <c r="G271" s="49"/>
      <c r="J271" s="50"/>
      <c r="K271" s="103"/>
      <c r="L271" s="147"/>
      <c r="M271" s="50"/>
      <c r="N271" s="50"/>
    </row>
    <row r="272" spans="1:14" x14ac:dyDescent="0.65">
      <c r="A272" s="127"/>
      <c r="D272" s="102"/>
      <c r="E272" s="49"/>
      <c r="F272" s="49"/>
      <c r="G272" s="49"/>
      <c r="J272" s="50"/>
      <c r="K272" s="103"/>
      <c r="L272" s="147"/>
      <c r="M272" s="50"/>
      <c r="N272" s="50"/>
    </row>
    <row r="273" spans="1:14" x14ac:dyDescent="0.65">
      <c r="A273" s="127"/>
      <c r="D273" s="102"/>
      <c r="E273" s="49"/>
      <c r="F273" s="49"/>
      <c r="G273" s="49"/>
      <c r="J273" s="50"/>
      <c r="K273" s="103"/>
      <c r="L273" s="147"/>
      <c r="M273" s="50"/>
      <c r="N273" s="50"/>
    </row>
    <row r="274" spans="1:14" x14ac:dyDescent="0.65">
      <c r="A274" s="127"/>
      <c r="D274" s="102"/>
      <c r="E274" s="49"/>
      <c r="F274" s="49"/>
      <c r="G274" s="49"/>
      <c r="J274" s="50"/>
      <c r="K274" s="103"/>
      <c r="L274" s="147"/>
      <c r="M274" s="50"/>
      <c r="N274" s="50"/>
    </row>
    <row r="275" spans="1:14" x14ac:dyDescent="0.65">
      <c r="A275" s="127"/>
      <c r="D275" s="102"/>
      <c r="E275" s="49"/>
      <c r="F275" s="49"/>
      <c r="G275" s="49"/>
      <c r="J275" s="50"/>
      <c r="K275" s="103"/>
      <c r="L275" s="147"/>
      <c r="M275" s="50"/>
      <c r="N275" s="50"/>
    </row>
    <row r="276" spans="1:14" x14ac:dyDescent="0.65">
      <c r="A276" s="127"/>
      <c r="D276" s="102"/>
      <c r="E276" s="49"/>
      <c r="F276" s="49"/>
      <c r="G276" s="49"/>
      <c r="J276" s="50"/>
      <c r="K276" s="103"/>
      <c r="L276" s="147"/>
      <c r="M276" s="50"/>
      <c r="N276" s="50"/>
    </row>
    <row r="277" spans="1:14" x14ac:dyDescent="0.65">
      <c r="A277" s="127"/>
      <c r="D277" s="102"/>
      <c r="E277" s="49"/>
      <c r="F277" s="49"/>
      <c r="G277" s="49"/>
      <c r="J277" s="50"/>
      <c r="K277" s="103"/>
      <c r="L277" s="147"/>
      <c r="M277" s="50"/>
      <c r="N277" s="50"/>
    </row>
    <row r="278" spans="1:14" x14ac:dyDescent="0.65">
      <c r="A278" s="127"/>
      <c r="D278" s="102"/>
      <c r="E278" s="49"/>
      <c r="F278" s="49"/>
      <c r="G278" s="49"/>
      <c r="J278" s="50"/>
      <c r="K278" s="103"/>
      <c r="L278" s="147"/>
      <c r="M278" s="50"/>
      <c r="N278" s="50"/>
    </row>
    <row r="279" spans="1:14" x14ac:dyDescent="0.65">
      <c r="A279" s="127"/>
      <c r="D279" s="102"/>
      <c r="E279" s="49"/>
      <c r="F279" s="49"/>
      <c r="G279" s="49"/>
      <c r="J279" s="50"/>
      <c r="K279" s="103"/>
      <c r="L279" s="147"/>
      <c r="M279" s="50"/>
      <c r="N279" s="50"/>
    </row>
    <row r="280" spans="1:14" x14ac:dyDescent="0.65">
      <c r="A280" s="127"/>
      <c r="D280" s="102"/>
      <c r="E280" s="49"/>
      <c r="F280" s="49"/>
      <c r="G280" s="49"/>
      <c r="J280" s="50"/>
      <c r="K280" s="103"/>
      <c r="L280" s="147"/>
      <c r="M280" s="50"/>
      <c r="N280" s="50"/>
    </row>
    <row r="281" spans="1:14" x14ac:dyDescent="0.65">
      <c r="A281" s="127"/>
      <c r="D281" s="102"/>
      <c r="E281" s="49"/>
      <c r="F281" s="49"/>
      <c r="G281" s="49"/>
      <c r="J281" s="50"/>
      <c r="K281" s="103"/>
      <c r="L281" s="147"/>
      <c r="M281" s="50"/>
      <c r="N281" s="50"/>
    </row>
    <row r="282" spans="1:14" x14ac:dyDescent="0.65">
      <c r="A282" s="127"/>
      <c r="D282" s="102"/>
      <c r="E282" s="49"/>
      <c r="F282" s="49"/>
      <c r="G282" s="49"/>
      <c r="J282" s="50"/>
      <c r="K282" s="103"/>
      <c r="L282" s="147"/>
      <c r="M282" s="50"/>
      <c r="N282" s="50"/>
    </row>
    <row r="283" spans="1:14" x14ac:dyDescent="0.65">
      <c r="A283" s="127"/>
      <c r="D283" s="102"/>
      <c r="E283" s="49"/>
      <c r="F283" s="49"/>
      <c r="G283" s="49"/>
      <c r="J283" s="50"/>
      <c r="K283" s="103"/>
      <c r="L283" s="147"/>
      <c r="M283" s="50"/>
      <c r="N283" s="50"/>
    </row>
    <row r="284" spans="1:14" x14ac:dyDescent="0.65">
      <c r="A284" s="127"/>
      <c r="D284" s="102"/>
      <c r="E284" s="49"/>
      <c r="F284" s="49"/>
      <c r="G284" s="49"/>
      <c r="J284" s="50"/>
      <c r="K284" s="103"/>
      <c r="L284" s="147"/>
      <c r="M284" s="50"/>
      <c r="N284" s="50"/>
    </row>
    <row r="285" spans="1:14" x14ac:dyDescent="0.65">
      <c r="A285" s="127"/>
      <c r="D285" s="102"/>
      <c r="E285" s="49"/>
      <c r="F285" s="49"/>
      <c r="G285" s="49"/>
      <c r="J285" s="50"/>
      <c r="K285" s="103"/>
      <c r="L285" s="147"/>
      <c r="M285" s="50"/>
      <c r="N285" s="50"/>
    </row>
    <row r="286" spans="1:14" x14ac:dyDescent="0.65">
      <c r="A286" s="127"/>
      <c r="D286" s="102"/>
      <c r="E286" s="49"/>
      <c r="F286" s="49"/>
      <c r="G286" s="49"/>
      <c r="J286" s="50"/>
      <c r="K286" s="103"/>
      <c r="L286" s="147"/>
      <c r="M286" s="50"/>
      <c r="N286" s="50"/>
    </row>
    <row r="287" spans="1:14" x14ac:dyDescent="0.65">
      <c r="A287" s="127"/>
      <c r="D287" s="102"/>
      <c r="E287" s="49"/>
      <c r="F287" s="49"/>
      <c r="G287" s="49"/>
      <c r="J287" s="50"/>
      <c r="K287" s="103"/>
      <c r="L287" s="147"/>
      <c r="M287" s="50"/>
      <c r="N287" s="50"/>
    </row>
    <row r="288" spans="1:14" x14ac:dyDescent="0.65">
      <c r="A288" s="127"/>
      <c r="D288" s="102"/>
      <c r="E288" s="49"/>
      <c r="F288" s="49"/>
      <c r="G288" s="49"/>
      <c r="J288" s="50"/>
      <c r="K288" s="103"/>
      <c r="L288" s="147"/>
      <c r="M288" s="50"/>
      <c r="N288" s="50"/>
    </row>
    <row r="289" spans="1:14" x14ac:dyDescent="0.65">
      <c r="A289" s="127"/>
      <c r="D289" s="102"/>
      <c r="E289" s="49"/>
      <c r="F289" s="49"/>
      <c r="G289" s="49"/>
      <c r="J289" s="50"/>
      <c r="K289" s="103"/>
      <c r="L289" s="147"/>
      <c r="M289" s="50"/>
      <c r="N289" s="50"/>
    </row>
    <row r="290" spans="1:14" x14ac:dyDescent="0.65">
      <c r="A290" s="127"/>
      <c r="D290" s="102"/>
      <c r="E290" s="49"/>
      <c r="F290" s="49"/>
      <c r="G290" s="49"/>
      <c r="J290" s="50"/>
      <c r="K290" s="103"/>
      <c r="L290" s="147"/>
      <c r="M290" s="50"/>
      <c r="N290" s="50"/>
    </row>
    <row r="291" spans="1:14" x14ac:dyDescent="0.65">
      <c r="A291" s="127"/>
      <c r="D291" s="102"/>
      <c r="E291" s="49"/>
      <c r="F291" s="49"/>
      <c r="G291" s="49"/>
      <c r="J291" s="50"/>
      <c r="K291" s="103"/>
      <c r="L291" s="147"/>
      <c r="M291" s="50"/>
      <c r="N291" s="50"/>
    </row>
    <row r="292" spans="1:14" x14ac:dyDescent="0.65">
      <c r="A292" s="127"/>
      <c r="D292" s="102"/>
      <c r="E292" s="49"/>
      <c r="F292" s="49"/>
      <c r="G292" s="49"/>
      <c r="J292" s="50"/>
      <c r="K292" s="103"/>
      <c r="L292" s="147"/>
      <c r="M292" s="50"/>
      <c r="N292" s="50"/>
    </row>
    <row r="293" spans="1:14" x14ac:dyDescent="0.65">
      <c r="A293" s="127"/>
      <c r="D293" s="102"/>
      <c r="E293" s="49"/>
      <c r="F293" s="49"/>
      <c r="G293" s="49"/>
      <c r="J293" s="50"/>
      <c r="K293" s="103"/>
      <c r="L293" s="147"/>
      <c r="M293" s="50"/>
      <c r="N293" s="50"/>
    </row>
    <row r="294" spans="1:14" x14ac:dyDescent="0.65">
      <c r="A294" s="127"/>
      <c r="D294" s="102"/>
      <c r="E294" s="49"/>
      <c r="F294" s="49"/>
      <c r="G294" s="49"/>
      <c r="J294" s="50"/>
      <c r="K294" s="103"/>
      <c r="L294" s="147"/>
      <c r="M294" s="50"/>
      <c r="N294" s="50"/>
    </row>
    <row r="295" spans="1:14" x14ac:dyDescent="0.65">
      <c r="A295" s="127"/>
      <c r="D295" s="102"/>
      <c r="E295" s="49"/>
      <c r="F295" s="49"/>
      <c r="G295" s="49"/>
      <c r="J295" s="50"/>
      <c r="K295" s="103"/>
      <c r="L295" s="147"/>
      <c r="M295" s="50"/>
      <c r="N295" s="50"/>
    </row>
    <row r="296" spans="1:14" x14ac:dyDescent="0.65">
      <c r="A296" s="127"/>
      <c r="D296" s="102"/>
      <c r="E296" s="49"/>
      <c r="F296" s="49"/>
      <c r="G296" s="49"/>
      <c r="J296" s="50"/>
      <c r="K296" s="103"/>
      <c r="L296" s="147"/>
      <c r="M296" s="50"/>
      <c r="N296" s="50"/>
    </row>
    <row r="297" spans="1:14" x14ac:dyDescent="0.65">
      <c r="A297" s="127"/>
      <c r="D297" s="102"/>
      <c r="E297" s="49"/>
      <c r="F297" s="49"/>
      <c r="G297" s="49"/>
      <c r="J297" s="50"/>
      <c r="K297" s="103"/>
      <c r="L297" s="147"/>
      <c r="M297" s="50"/>
      <c r="N297" s="50"/>
    </row>
    <row r="298" spans="1:14" x14ac:dyDescent="0.65">
      <c r="A298" s="127"/>
      <c r="D298" s="102"/>
      <c r="E298" s="49"/>
      <c r="F298" s="49"/>
      <c r="G298" s="49"/>
      <c r="J298" s="50"/>
      <c r="K298" s="103"/>
      <c r="L298" s="147"/>
      <c r="M298" s="50"/>
      <c r="N298" s="50"/>
    </row>
    <row r="299" spans="1:14" x14ac:dyDescent="0.65">
      <c r="A299" s="127"/>
      <c r="D299" s="102"/>
      <c r="E299" s="49"/>
      <c r="F299" s="49"/>
      <c r="G299" s="49"/>
      <c r="J299" s="50"/>
      <c r="K299" s="103"/>
      <c r="L299" s="147"/>
      <c r="M299" s="50"/>
      <c r="N299" s="50"/>
    </row>
    <row r="300" spans="1:14" x14ac:dyDescent="0.65">
      <c r="A300" s="127"/>
      <c r="D300" s="102"/>
      <c r="E300" s="49"/>
      <c r="F300" s="49"/>
      <c r="G300" s="49"/>
      <c r="J300" s="50"/>
      <c r="K300" s="103"/>
      <c r="L300" s="147"/>
      <c r="M300" s="50"/>
      <c r="N300" s="50"/>
    </row>
    <row r="301" spans="1:14" x14ac:dyDescent="0.65">
      <c r="A301" s="127"/>
      <c r="D301" s="102"/>
      <c r="E301" s="49"/>
      <c r="F301" s="49"/>
      <c r="G301" s="49"/>
      <c r="J301" s="50"/>
      <c r="K301" s="103"/>
      <c r="L301" s="147"/>
      <c r="M301" s="50"/>
      <c r="N301" s="50"/>
    </row>
    <row r="302" spans="1:14" x14ac:dyDescent="0.65">
      <c r="A302" s="127"/>
      <c r="D302" s="102"/>
      <c r="E302" s="49"/>
      <c r="F302" s="49"/>
      <c r="G302" s="49"/>
      <c r="J302" s="50"/>
      <c r="K302" s="103"/>
      <c r="L302" s="147"/>
      <c r="M302" s="50"/>
      <c r="N302" s="50"/>
    </row>
    <row r="303" spans="1:14" x14ac:dyDescent="0.65">
      <c r="A303" s="127"/>
      <c r="D303" s="102"/>
      <c r="E303" s="49"/>
      <c r="F303" s="49"/>
      <c r="G303" s="49"/>
      <c r="J303" s="50"/>
      <c r="K303" s="103"/>
      <c r="L303" s="147"/>
      <c r="M303" s="50"/>
      <c r="N303" s="50"/>
    </row>
    <row r="304" spans="1:14" x14ac:dyDescent="0.65">
      <c r="A304" s="127"/>
      <c r="D304" s="102"/>
      <c r="E304" s="49"/>
      <c r="F304" s="49"/>
      <c r="G304" s="49"/>
      <c r="J304" s="50"/>
      <c r="K304" s="103"/>
      <c r="L304" s="147"/>
      <c r="M304" s="50"/>
      <c r="N304" s="50"/>
    </row>
    <row r="305" spans="1:14" x14ac:dyDescent="0.65">
      <c r="A305" s="127"/>
      <c r="D305" s="102"/>
      <c r="E305" s="49"/>
      <c r="F305" s="49"/>
      <c r="G305" s="49"/>
      <c r="J305" s="50"/>
      <c r="K305" s="103"/>
      <c r="L305" s="147"/>
      <c r="M305" s="50"/>
      <c r="N305" s="50"/>
    </row>
    <row r="306" spans="1:14" x14ac:dyDescent="0.65">
      <c r="A306" s="127"/>
      <c r="D306" s="102"/>
      <c r="E306" s="49"/>
      <c r="F306" s="49"/>
      <c r="G306" s="49"/>
      <c r="J306" s="50"/>
      <c r="K306" s="103"/>
      <c r="L306" s="147"/>
      <c r="M306" s="50"/>
      <c r="N306" s="50"/>
    </row>
    <row r="307" spans="1:14" x14ac:dyDescent="0.65">
      <c r="A307" s="127"/>
      <c r="D307" s="102"/>
      <c r="E307" s="49"/>
      <c r="F307" s="49"/>
      <c r="G307" s="49"/>
      <c r="J307" s="50"/>
      <c r="K307" s="103"/>
      <c r="L307" s="147"/>
      <c r="M307" s="50"/>
      <c r="N307" s="50"/>
    </row>
    <row r="308" spans="1:14" x14ac:dyDescent="0.65">
      <c r="A308" s="127"/>
      <c r="D308" s="102"/>
      <c r="E308" s="49"/>
      <c r="F308" s="49"/>
      <c r="G308" s="49"/>
      <c r="J308" s="50"/>
      <c r="K308" s="103"/>
      <c r="L308" s="147"/>
      <c r="M308" s="50"/>
      <c r="N308" s="50"/>
    </row>
    <row r="309" spans="1:14" x14ac:dyDescent="0.65">
      <c r="A309" s="127"/>
      <c r="D309" s="102"/>
      <c r="E309" s="49"/>
      <c r="F309" s="49"/>
      <c r="G309" s="49"/>
      <c r="J309" s="50"/>
      <c r="K309" s="103"/>
      <c r="L309" s="147"/>
      <c r="M309" s="50"/>
      <c r="N309" s="50"/>
    </row>
    <row r="310" spans="1:14" x14ac:dyDescent="0.65">
      <c r="A310" s="127"/>
      <c r="D310" s="102"/>
      <c r="E310" s="49"/>
      <c r="F310" s="49"/>
      <c r="G310" s="49"/>
      <c r="J310" s="50"/>
      <c r="K310" s="103"/>
      <c r="L310" s="147"/>
      <c r="M310" s="50"/>
      <c r="N310" s="50"/>
    </row>
    <row r="311" spans="1:14" x14ac:dyDescent="0.65">
      <c r="A311" s="127"/>
      <c r="D311" s="102"/>
      <c r="E311" s="49"/>
      <c r="F311" s="49"/>
      <c r="G311" s="49"/>
      <c r="J311" s="50"/>
      <c r="K311" s="103"/>
      <c r="L311" s="147"/>
      <c r="M311" s="50"/>
      <c r="N311" s="50"/>
    </row>
    <row r="312" spans="1:14" x14ac:dyDescent="0.65">
      <c r="A312" s="127"/>
      <c r="D312" s="102"/>
      <c r="E312" s="49"/>
      <c r="F312" s="49"/>
      <c r="G312" s="49"/>
      <c r="J312" s="50"/>
      <c r="K312" s="103"/>
      <c r="L312" s="147"/>
      <c r="M312" s="50"/>
      <c r="N312" s="50"/>
    </row>
    <row r="313" spans="1:14" x14ac:dyDescent="0.65">
      <c r="A313" s="127"/>
      <c r="D313" s="102"/>
      <c r="E313" s="49"/>
      <c r="F313" s="49"/>
      <c r="G313" s="49"/>
      <c r="J313" s="50"/>
      <c r="K313" s="103"/>
      <c r="L313" s="147"/>
      <c r="M313" s="50"/>
      <c r="N313" s="50"/>
    </row>
    <row r="314" spans="1:14" x14ac:dyDescent="0.65">
      <c r="A314" s="127"/>
      <c r="D314" s="102"/>
      <c r="E314" s="49"/>
      <c r="F314" s="49"/>
      <c r="G314" s="49"/>
      <c r="J314" s="50"/>
      <c r="K314" s="103"/>
      <c r="L314" s="147"/>
      <c r="M314" s="50"/>
      <c r="N314" s="50"/>
    </row>
    <row r="315" spans="1:14" x14ac:dyDescent="0.65">
      <c r="A315" s="127"/>
      <c r="D315" s="102"/>
      <c r="E315" s="49"/>
      <c r="F315" s="49"/>
      <c r="G315" s="49"/>
      <c r="J315" s="50"/>
      <c r="K315" s="103"/>
      <c r="L315" s="147"/>
      <c r="M315" s="50"/>
      <c r="N315" s="50"/>
    </row>
    <row r="316" spans="1:14" x14ac:dyDescent="0.65">
      <c r="A316" s="127"/>
      <c r="D316" s="102"/>
      <c r="E316" s="49"/>
      <c r="F316" s="49"/>
      <c r="G316" s="49"/>
      <c r="J316" s="50"/>
      <c r="K316" s="103"/>
      <c r="L316" s="147"/>
      <c r="M316" s="50"/>
      <c r="N316" s="50"/>
    </row>
    <row r="317" spans="1:14" x14ac:dyDescent="0.65">
      <c r="A317" s="127"/>
      <c r="D317" s="102"/>
      <c r="E317" s="49"/>
      <c r="F317" s="49"/>
      <c r="G317" s="49"/>
      <c r="J317" s="50"/>
      <c r="K317" s="103"/>
      <c r="L317" s="147"/>
      <c r="M317" s="50"/>
      <c r="N317" s="50"/>
    </row>
    <row r="318" spans="1:14" x14ac:dyDescent="0.65">
      <c r="A318" s="127"/>
      <c r="D318" s="102"/>
      <c r="E318" s="49"/>
      <c r="F318" s="49"/>
      <c r="G318" s="49"/>
      <c r="J318" s="50"/>
      <c r="K318" s="103"/>
      <c r="L318" s="147"/>
      <c r="M318" s="50"/>
      <c r="N318" s="50"/>
    </row>
    <row r="319" spans="1:14" x14ac:dyDescent="0.65">
      <c r="A319" s="127"/>
      <c r="D319" s="102"/>
      <c r="E319" s="49"/>
      <c r="F319" s="49"/>
      <c r="G319" s="49"/>
      <c r="J319" s="50"/>
      <c r="K319" s="103"/>
      <c r="L319" s="147"/>
      <c r="M319" s="50"/>
      <c r="N319" s="50"/>
    </row>
    <row r="320" spans="1:14" x14ac:dyDescent="0.65">
      <c r="A320" s="127"/>
      <c r="D320" s="102"/>
      <c r="E320" s="49"/>
      <c r="F320" s="49"/>
      <c r="G320" s="49"/>
      <c r="J320" s="50"/>
      <c r="K320" s="103"/>
      <c r="L320" s="147"/>
      <c r="M320" s="50"/>
      <c r="N320" s="50"/>
    </row>
    <row r="321" spans="1:14" x14ac:dyDescent="0.65">
      <c r="A321" s="127"/>
      <c r="D321" s="102"/>
      <c r="E321" s="49"/>
      <c r="F321" s="49"/>
      <c r="G321" s="49"/>
      <c r="J321" s="50"/>
      <c r="K321" s="103"/>
      <c r="L321" s="147"/>
      <c r="M321" s="50"/>
      <c r="N321" s="50"/>
    </row>
    <row r="322" spans="1:14" x14ac:dyDescent="0.65">
      <c r="A322" s="127"/>
      <c r="D322" s="102"/>
      <c r="E322" s="49"/>
      <c r="F322" s="49"/>
      <c r="G322" s="49"/>
      <c r="J322" s="50"/>
      <c r="K322" s="103"/>
      <c r="L322" s="147"/>
      <c r="M322" s="50"/>
      <c r="N322" s="50"/>
    </row>
    <row r="323" spans="1:14" x14ac:dyDescent="0.65">
      <c r="A323" s="127"/>
      <c r="D323" s="102"/>
      <c r="E323" s="49"/>
      <c r="F323" s="49"/>
      <c r="G323" s="49"/>
      <c r="J323" s="50"/>
      <c r="K323" s="103"/>
      <c r="L323" s="147"/>
      <c r="M323" s="50"/>
      <c r="N323" s="50"/>
    </row>
    <row r="324" spans="1:14" x14ac:dyDescent="0.65">
      <c r="A324" s="127"/>
      <c r="D324" s="102"/>
      <c r="E324" s="49"/>
      <c r="F324" s="49"/>
      <c r="G324" s="49"/>
      <c r="J324" s="50"/>
      <c r="K324" s="103"/>
      <c r="L324" s="147"/>
      <c r="M324" s="50"/>
      <c r="N324" s="50"/>
    </row>
    <row r="325" spans="1:14" x14ac:dyDescent="0.65">
      <c r="A325" s="127"/>
      <c r="D325" s="102"/>
      <c r="E325" s="49"/>
      <c r="F325" s="49"/>
      <c r="G325" s="49"/>
      <c r="J325" s="50"/>
      <c r="K325" s="103"/>
      <c r="L325" s="147"/>
      <c r="M325" s="50"/>
      <c r="N325" s="50"/>
    </row>
    <row r="326" spans="1:14" x14ac:dyDescent="0.65">
      <c r="A326" s="127"/>
      <c r="D326" s="102"/>
      <c r="E326" s="49"/>
      <c r="F326" s="49"/>
      <c r="G326" s="49"/>
      <c r="J326" s="50"/>
      <c r="K326" s="103"/>
      <c r="L326" s="147"/>
      <c r="M326" s="50"/>
      <c r="N326" s="50"/>
    </row>
    <row r="327" spans="1:14" x14ac:dyDescent="0.65">
      <c r="A327" s="127"/>
      <c r="D327" s="102"/>
      <c r="E327" s="49"/>
      <c r="F327" s="49"/>
      <c r="G327" s="49"/>
      <c r="J327" s="50"/>
      <c r="K327" s="103"/>
      <c r="L327" s="147"/>
      <c r="M327" s="50"/>
      <c r="N327" s="50"/>
    </row>
    <row r="328" spans="1:14" x14ac:dyDescent="0.65">
      <c r="A328" s="127"/>
      <c r="D328" s="102"/>
      <c r="E328" s="49"/>
      <c r="F328" s="49"/>
      <c r="G328" s="49"/>
      <c r="J328" s="50"/>
      <c r="K328" s="103"/>
      <c r="L328" s="147"/>
      <c r="M328" s="50"/>
      <c r="N328" s="50"/>
    </row>
    <row r="329" spans="1:14" x14ac:dyDescent="0.65">
      <c r="A329" s="127"/>
      <c r="D329" s="102"/>
      <c r="E329" s="49"/>
      <c r="F329" s="49"/>
      <c r="G329" s="49"/>
      <c r="J329" s="50"/>
      <c r="K329" s="103"/>
      <c r="L329" s="147"/>
      <c r="M329" s="50"/>
      <c r="N329" s="50"/>
    </row>
    <row r="330" spans="1:14" x14ac:dyDescent="0.65">
      <c r="A330" s="127"/>
      <c r="D330" s="102"/>
      <c r="E330" s="49"/>
      <c r="F330" s="49"/>
      <c r="G330" s="49"/>
      <c r="J330" s="50"/>
      <c r="K330" s="103"/>
      <c r="L330" s="147"/>
      <c r="M330" s="50"/>
      <c r="N330" s="50"/>
    </row>
    <row r="331" spans="1:14" x14ac:dyDescent="0.65">
      <c r="A331" s="127"/>
      <c r="D331" s="102"/>
      <c r="E331" s="49"/>
      <c r="F331" s="49"/>
      <c r="G331" s="49"/>
      <c r="J331" s="50"/>
      <c r="K331" s="103"/>
      <c r="L331" s="147"/>
      <c r="M331" s="50"/>
      <c r="N331" s="50"/>
    </row>
    <row r="332" spans="1:14" x14ac:dyDescent="0.65">
      <c r="A332" s="127"/>
      <c r="D332" s="102"/>
      <c r="E332" s="49"/>
      <c r="F332" s="49"/>
      <c r="G332" s="49"/>
      <c r="J332" s="50"/>
      <c r="K332" s="103"/>
      <c r="L332" s="147"/>
      <c r="M332" s="50"/>
      <c r="N332" s="50"/>
    </row>
    <row r="333" spans="1:14" x14ac:dyDescent="0.65">
      <c r="A333" s="127"/>
      <c r="D333" s="102"/>
      <c r="E333" s="49"/>
      <c r="F333" s="49"/>
      <c r="G333" s="49"/>
      <c r="J333" s="50"/>
      <c r="K333" s="103"/>
      <c r="L333" s="147"/>
      <c r="M333" s="50"/>
      <c r="N333" s="50"/>
    </row>
    <row r="334" spans="1:14" x14ac:dyDescent="0.65">
      <c r="A334" s="127"/>
      <c r="D334" s="102"/>
      <c r="E334" s="49"/>
      <c r="F334" s="49"/>
      <c r="G334" s="49"/>
      <c r="J334" s="50"/>
      <c r="K334" s="103"/>
      <c r="L334" s="147"/>
      <c r="M334" s="50"/>
      <c r="N334" s="50"/>
    </row>
    <row r="335" spans="1:14" x14ac:dyDescent="0.65">
      <c r="A335" s="127"/>
      <c r="D335" s="102"/>
      <c r="E335" s="49"/>
      <c r="F335" s="49"/>
      <c r="G335" s="49"/>
      <c r="J335" s="50"/>
      <c r="K335" s="103"/>
      <c r="L335" s="147"/>
      <c r="M335" s="50"/>
      <c r="N335" s="50"/>
    </row>
    <row r="336" spans="1:14" x14ac:dyDescent="0.65">
      <c r="A336" s="127"/>
      <c r="D336" s="102"/>
      <c r="E336" s="49"/>
      <c r="F336" s="49"/>
      <c r="G336" s="49"/>
      <c r="J336" s="50"/>
      <c r="K336" s="103"/>
      <c r="L336" s="147"/>
      <c r="M336" s="50"/>
      <c r="N336" s="50"/>
    </row>
    <row r="337" spans="1:14" x14ac:dyDescent="0.65">
      <c r="A337" s="127"/>
      <c r="D337" s="102"/>
      <c r="E337" s="49"/>
      <c r="F337" s="49"/>
      <c r="G337" s="49"/>
      <c r="J337" s="50"/>
      <c r="K337" s="103"/>
      <c r="L337" s="147"/>
      <c r="M337" s="50"/>
      <c r="N337" s="50"/>
    </row>
    <row r="338" spans="1:14" x14ac:dyDescent="0.65">
      <c r="A338" s="127"/>
      <c r="D338" s="102"/>
      <c r="E338" s="49"/>
      <c r="F338" s="49"/>
      <c r="G338" s="49"/>
      <c r="J338" s="50"/>
      <c r="K338" s="103"/>
      <c r="L338" s="147"/>
      <c r="M338" s="50"/>
      <c r="N338" s="50"/>
    </row>
    <row r="339" spans="1:14" x14ac:dyDescent="0.65">
      <c r="A339" s="127"/>
      <c r="D339" s="102"/>
      <c r="E339" s="49"/>
      <c r="F339" s="49"/>
      <c r="G339" s="49"/>
      <c r="J339" s="50"/>
      <c r="K339" s="103"/>
      <c r="L339" s="147"/>
      <c r="M339" s="50"/>
      <c r="N339" s="50"/>
    </row>
    <row r="340" spans="1:14" x14ac:dyDescent="0.65">
      <c r="A340" s="127"/>
      <c r="D340" s="102"/>
      <c r="E340" s="49"/>
      <c r="F340" s="49"/>
      <c r="G340" s="49"/>
      <c r="J340" s="50"/>
      <c r="K340" s="103"/>
      <c r="L340" s="147"/>
      <c r="M340" s="50"/>
      <c r="N340" s="50"/>
    </row>
    <row r="341" spans="1:14" x14ac:dyDescent="0.65">
      <c r="A341" s="127"/>
      <c r="D341" s="102"/>
      <c r="E341" s="49"/>
      <c r="F341" s="49"/>
      <c r="G341" s="49"/>
      <c r="J341" s="50"/>
      <c r="K341" s="103"/>
      <c r="L341" s="147"/>
      <c r="M341" s="50"/>
      <c r="N341" s="50"/>
    </row>
    <row r="342" spans="1:14" x14ac:dyDescent="0.65">
      <c r="A342" s="127"/>
      <c r="D342" s="102"/>
      <c r="E342" s="49"/>
      <c r="F342" s="49"/>
      <c r="G342" s="49"/>
      <c r="J342" s="50"/>
      <c r="K342" s="103"/>
      <c r="L342" s="147"/>
      <c r="M342" s="50"/>
      <c r="N342" s="50"/>
    </row>
    <row r="343" spans="1:14" x14ac:dyDescent="0.65">
      <c r="A343" s="127"/>
      <c r="D343" s="102"/>
      <c r="E343" s="49"/>
      <c r="F343" s="49"/>
      <c r="G343" s="49"/>
      <c r="J343" s="50"/>
      <c r="K343" s="103"/>
      <c r="L343" s="147"/>
      <c r="M343" s="50"/>
      <c r="N343" s="50"/>
    </row>
    <row r="344" spans="1:14" x14ac:dyDescent="0.65">
      <c r="A344" s="127"/>
      <c r="D344" s="102"/>
      <c r="E344" s="49"/>
      <c r="F344" s="49"/>
      <c r="G344" s="49"/>
      <c r="J344" s="50"/>
      <c r="K344" s="103"/>
      <c r="L344" s="147"/>
      <c r="M344" s="50"/>
      <c r="N344" s="50"/>
    </row>
    <row r="345" spans="1:14" x14ac:dyDescent="0.65">
      <c r="A345" s="127"/>
      <c r="D345" s="102"/>
      <c r="E345" s="49"/>
      <c r="F345" s="49"/>
      <c r="G345" s="49"/>
      <c r="J345" s="50"/>
      <c r="K345" s="103"/>
      <c r="L345" s="147"/>
      <c r="M345" s="50"/>
      <c r="N345" s="50"/>
    </row>
    <row r="346" spans="1:14" x14ac:dyDescent="0.65">
      <c r="A346" s="127"/>
      <c r="D346" s="102"/>
      <c r="E346" s="49"/>
      <c r="F346" s="49"/>
      <c r="G346" s="49"/>
      <c r="J346" s="50"/>
      <c r="K346" s="103"/>
      <c r="L346" s="147"/>
      <c r="M346" s="50"/>
      <c r="N346" s="50"/>
    </row>
    <row r="347" spans="1:14" x14ac:dyDescent="0.65">
      <c r="A347" s="127"/>
      <c r="D347" s="102"/>
      <c r="E347" s="49"/>
      <c r="F347" s="49"/>
      <c r="G347" s="49"/>
      <c r="J347" s="50"/>
      <c r="K347" s="103"/>
      <c r="L347" s="147"/>
      <c r="M347" s="50"/>
      <c r="N347" s="50"/>
    </row>
    <row r="348" spans="1:14" x14ac:dyDescent="0.65">
      <c r="A348" s="127"/>
      <c r="D348" s="102"/>
      <c r="E348" s="49"/>
      <c r="F348" s="49"/>
      <c r="G348" s="49"/>
      <c r="J348" s="50"/>
      <c r="K348" s="103"/>
      <c r="L348" s="147"/>
      <c r="M348" s="50"/>
      <c r="N348" s="50"/>
    </row>
    <row r="349" spans="1:14" x14ac:dyDescent="0.65">
      <c r="A349" s="127"/>
      <c r="D349" s="102"/>
      <c r="E349" s="49"/>
      <c r="F349" s="49"/>
      <c r="G349" s="49"/>
      <c r="J349" s="50"/>
      <c r="K349" s="103"/>
      <c r="L349" s="147"/>
      <c r="M349" s="50"/>
      <c r="N349" s="50"/>
    </row>
    <row r="350" spans="1:14" x14ac:dyDescent="0.65">
      <c r="A350" s="127"/>
      <c r="D350" s="102"/>
      <c r="E350" s="49"/>
      <c r="F350" s="49"/>
      <c r="G350" s="49"/>
      <c r="J350" s="50"/>
      <c r="K350" s="103"/>
      <c r="L350" s="147"/>
      <c r="M350" s="50"/>
      <c r="N350" s="50"/>
    </row>
    <row r="351" spans="1:14" x14ac:dyDescent="0.65">
      <c r="A351" s="127"/>
      <c r="D351" s="102"/>
      <c r="E351" s="49"/>
      <c r="F351" s="49"/>
      <c r="G351" s="49"/>
      <c r="J351" s="50"/>
      <c r="K351" s="103"/>
      <c r="L351" s="147"/>
      <c r="M351" s="50"/>
      <c r="N351" s="50"/>
    </row>
    <row r="352" spans="1:14" x14ac:dyDescent="0.65">
      <c r="A352" s="127"/>
      <c r="D352" s="102"/>
      <c r="E352" s="49"/>
      <c r="F352" s="49"/>
      <c r="G352" s="49"/>
      <c r="J352" s="50"/>
      <c r="K352" s="103"/>
      <c r="L352" s="147"/>
      <c r="M352" s="50"/>
      <c r="N352" s="50"/>
    </row>
    <row r="353" spans="1:14" x14ac:dyDescent="0.65">
      <c r="A353" s="127"/>
      <c r="D353" s="102"/>
      <c r="E353" s="49"/>
      <c r="F353" s="49"/>
      <c r="G353" s="49"/>
      <c r="J353" s="50"/>
      <c r="K353" s="103"/>
      <c r="L353" s="147"/>
      <c r="M353" s="50"/>
      <c r="N353" s="50"/>
    </row>
    <row r="354" spans="1:14" x14ac:dyDescent="0.65">
      <c r="A354" s="127"/>
      <c r="D354" s="102"/>
      <c r="E354" s="49"/>
      <c r="F354" s="49"/>
      <c r="G354" s="49"/>
      <c r="J354" s="50"/>
      <c r="K354" s="103"/>
      <c r="L354" s="147"/>
      <c r="M354" s="50"/>
      <c r="N354" s="50"/>
    </row>
    <row r="355" spans="1:14" x14ac:dyDescent="0.65">
      <c r="A355" s="127"/>
      <c r="D355" s="102"/>
      <c r="E355" s="49"/>
      <c r="F355" s="49"/>
      <c r="G355" s="49"/>
      <c r="J355" s="50"/>
      <c r="K355" s="103"/>
      <c r="L355" s="147"/>
      <c r="M355" s="50"/>
      <c r="N355" s="50"/>
    </row>
    <row r="356" spans="1:14" x14ac:dyDescent="0.65">
      <c r="A356" s="127"/>
      <c r="D356" s="102"/>
      <c r="E356" s="49"/>
      <c r="F356" s="49"/>
      <c r="G356" s="49"/>
      <c r="J356" s="50"/>
      <c r="K356" s="103"/>
      <c r="L356" s="147"/>
      <c r="M356" s="50"/>
      <c r="N356" s="50"/>
    </row>
    <row r="357" spans="1:14" x14ac:dyDescent="0.65">
      <c r="A357" s="127"/>
      <c r="D357" s="102"/>
      <c r="E357" s="49"/>
      <c r="F357" s="49"/>
      <c r="G357" s="49"/>
      <c r="J357" s="50"/>
      <c r="K357" s="103"/>
      <c r="L357" s="147"/>
      <c r="M357" s="50"/>
      <c r="N357" s="50"/>
    </row>
    <row r="358" spans="1:14" x14ac:dyDescent="0.65">
      <c r="A358" s="127"/>
      <c r="D358" s="102"/>
      <c r="E358" s="49"/>
      <c r="F358" s="49"/>
      <c r="G358" s="49"/>
      <c r="J358" s="50"/>
      <c r="K358" s="103"/>
      <c r="L358" s="147"/>
      <c r="M358" s="50"/>
      <c r="N358" s="50"/>
    </row>
    <row r="359" spans="1:14" x14ac:dyDescent="0.65">
      <c r="A359" s="127"/>
      <c r="D359" s="102"/>
      <c r="E359" s="49"/>
      <c r="F359" s="49"/>
      <c r="G359" s="49"/>
      <c r="J359" s="50"/>
      <c r="K359" s="103"/>
      <c r="L359" s="147"/>
      <c r="M359" s="50"/>
      <c r="N359" s="50"/>
    </row>
    <row r="360" spans="1:14" x14ac:dyDescent="0.65">
      <c r="A360" s="127"/>
      <c r="D360" s="102"/>
      <c r="E360" s="49"/>
      <c r="F360" s="49"/>
      <c r="G360" s="49"/>
      <c r="J360" s="50"/>
      <c r="K360" s="103"/>
      <c r="L360" s="147"/>
      <c r="M360" s="50"/>
      <c r="N360" s="50"/>
    </row>
    <row r="361" spans="1:14" x14ac:dyDescent="0.65">
      <c r="A361" s="127"/>
      <c r="D361" s="102"/>
      <c r="E361" s="49"/>
      <c r="F361" s="49"/>
      <c r="G361" s="49"/>
      <c r="J361" s="50"/>
      <c r="K361" s="103"/>
      <c r="L361" s="147"/>
      <c r="M361" s="50"/>
      <c r="N361" s="50"/>
    </row>
    <row r="362" spans="1:14" x14ac:dyDescent="0.65">
      <c r="A362" s="127"/>
      <c r="D362" s="102"/>
      <c r="E362" s="49"/>
      <c r="F362" s="49"/>
      <c r="G362" s="49"/>
      <c r="J362" s="50"/>
      <c r="K362" s="103"/>
      <c r="L362" s="147"/>
      <c r="M362" s="50"/>
      <c r="N362" s="50"/>
    </row>
    <row r="363" spans="1:14" x14ac:dyDescent="0.65">
      <c r="A363" s="127"/>
      <c r="D363" s="102"/>
      <c r="E363" s="49"/>
      <c r="F363" s="49"/>
      <c r="G363" s="49"/>
      <c r="J363" s="50"/>
      <c r="K363" s="103"/>
      <c r="L363" s="147"/>
      <c r="M363" s="50"/>
      <c r="N363" s="50"/>
    </row>
    <row r="364" spans="1:14" x14ac:dyDescent="0.65">
      <c r="A364" s="127"/>
      <c r="D364" s="102"/>
      <c r="E364" s="49"/>
      <c r="F364" s="49"/>
      <c r="G364" s="49"/>
      <c r="J364" s="50"/>
      <c r="K364" s="103"/>
      <c r="L364" s="147"/>
      <c r="M364" s="50"/>
      <c r="N364" s="50"/>
    </row>
    <row r="365" spans="1:14" x14ac:dyDescent="0.65">
      <c r="A365" s="127"/>
      <c r="D365" s="102"/>
      <c r="E365" s="49"/>
      <c r="F365" s="49"/>
      <c r="G365" s="49"/>
      <c r="J365" s="50"/>
      <c r="K365" s="103"/>
      <c r="L365" s="147"/>
      <c r="M365" s="50"/>
      <c r="N365" s="50"/>
    </row>
    <row r="366" spans="1:14" x14ac:dyDescent="0.65">
      <c r="A366" s="127"/>
      <c r="D366" s="102"/>
      <c r="E366" s="49"/>
      <c r="F366" s="49"/>
      <c r="G366" s="49"/>
      <c r="J366" s="50"/>
      <c r="K366" s="103"/>
      <c r="L366" s="147"/>
      <c r="M366" s="50"/>
      <c r="N366" s="50"/>
    </row>
    <row r="367" spans="1:14" x14ac:dyDescent="0.65">
      <c r="A367" s="127"/>
      <c r="D367" s="102"/>
      <c r="E367" s="49"/>
      <c r="F367" s="49"/>
      <c r="G367" s="49"/>
      <c r="J367" s="50"/>
      <c r="K367" s="103"/>
      <c r="L367" s="147"/>
      <c r="M367" s="50"/>
      <c r="N367" s="50"/>
    </row>
    <row r="368" spans="1:14" x14ac:dyDescent="0.65">
      <c r="A368" s="127"/>
      <c r="D368" s="102"/>
      <c r="E368" s="49"/>
      <c r="F368" s="49"/>
      <c r="G368" s="49"/>
      <c r="J368" s="50"/>
      <c r="K368" s="103"/>
      <c r="L368" s="147"/>
      <c r="M368" s="50"/>
      <c r="N368" s="50"/>
    </row>
    <row r="369" spans="1:14" x14ac:dyDescent="0.65">
      <c r="A369" s="127"/>
      <c r="D369" s="102"/>
      <c r="E369" s="49"/>
      <c r="F369" s="49"/>
      <c r="G369" s="49"/>
      <c r="J369" s="50"/>
      <c r="K369" s="103"/>
      <c r="L369" s="147"/>
      <c r="M369" s="50"/>
      <c r="N369" s="50"/>
    </row>
    <row r="370" spans="1:14" x14ac:dyDescent="0.65">
      <c r="A370" s="127"/>
      <c r="D370" s="102"/>
      <c r="E370" s="49"/>
      <c r="F370" s="49"/>
      <c r="G370" s="49"/>
      <c r="J370" s="50"/>
      <c r="K370" s="103"/>
      <c r="L370" s="147"/>
      <c r="M370" s="50"/>
      <c r="N370" s="50"/>
    </row>
    <row r="371" spans="1:14" x14ac:dyDescent="0.65">
      <c r="A371" s="127"/>
      <c r="D371" s="102"/>
      <c r="E371" s="49"/>
      <c r="F371" s="49"/>
      <c r="G371" s="49"/>
      <c r="J371" s="50"/>
      <c r="K371" s="103"/>
      <c r="L371" s="147"/>
      <c r="M371" s="50"/>
      <c r="N371" s="50"/>
    </row>
    <row r="372" spans="1:14" x14ac:dyDescent="0.65">
      <c r="A372" s="127"/>
      <c r="D372" s="102"/>
      <c r="E372" s="49"/>
      <c r="F372" s="49"/>
      <c r="G372" s="49"/>
      <c r="J372" s="50"/>
      <c r="K372" s="103"/>
      <c r="L372" s="147"/>
      <c r="M372" s="50"/>
      <c r="N372" s="50"/>
    </row>
    <row r="373" spans="1:14" x14ac:dyDescent="0.65">
      <c r="A373" s="127"/>
      <c r="D373" s="102"/>
      <c r="E373" s="49"/>
      <c r="F373" s="49"/>
      <c r="G373" s="49"/>
      <c r="J373" s="50"/>
      <c r="K373" s="103"/>
      <c r="L373" s="147"/>
      <c r="M373" s="50"/>
      <c r="N373" s="50"/>
    </row>
    <row r="374" spans="1:14" x14ac:dyDescent="0.65">
      <c r="A374" s="127"/>
      <c r="D374" s="102"/>
      <c r="E374" s="49"/>
      <c r="F374" s="49"/>
      <c r="G374" s="49"/>
      <c r="J374" s="50"/>
      <c r="K374" s="103"/>
      <c r="L374" s="147"/>
      <c r="M374" s="50"/>
      <c r="N374" s="50"/>
    </row>
    <row r="375" spans="1:14" x14ac:dyDescent="0.65">
      <c r="A375" s="127"/>
      <c r="D375" s="102"/>
      <c r="E375" s="49"/>
      <c r="F375" s="49"/>
      <c r="G375" s="49"/>
      <c r="J375" s="50"/>
      <c r="K375" s="103"/>
      <c r="L375" s="147"/>
      <c r="M375" s="50"/>
      <c r="N375" s="50"/>
    </row>
    <row r="376" spans="1:14" x14ac:dyDescent="0.65">
      <c r="A376" s="127"/>
      <c r="D376" s="102"/>
      <c r="E376" s="49"/>
      <c r="F376" s="49"/>
      <c r="G376" s="49"/>
      <c r="J376" s="50"/>
      <c r="K376" s="103"/>
      <c r="L376" s="147"/>
      <c r="M376" s="50"/>
      <c r="N376" s="50"/>
    </row>
    <row r="377" spans="1:14" x14ac:dyDescent="0.65">
      <c r="A377" s="127"/>
      <c r="D377" s="102"/>
      <c r="E377" s="49"/>
      <c r="F377" s="49"/>
      <c r="G377" s="49"/>
      <c r="J377" s="50"/>
      <c r="K377" s="103"/>
      <c r="L377" s="147"/>
      <c r="M377" s="50"/>
      <c r="N377" s="50"/>
    </row>
    <row r="378" spans="1:14" x14ac:dyDescent="0.65">
      <c r="A378" s="127"/>
      <c r="D378" s="102"/>
      <c r="E378" s="49"/>
      <c r="F378" s="49"/>
      <c r="G378" s="49"/>
      <c r="J378" s="50"/>
      <c r="K378" s="103"/>
      <c r="L378" s="147"/>
      <c r="M378" s="50"/>
      <c r="N378" s="50"/>
    </row>
    <row r="379" spans="1:14" x14ac:dyDescent="0.65">
      <c r="A379" s="127"/>
      <c r="D379" s="102"/>
      <c r="E379" s="49"/>
      <c r="F379" s="49"/>
      <c r="G379" s="49"/>
      <c r="J379" s="50"/>
      <c r="K379" s="103"/>
      <c r="L379" s="147"/>
      <c r="M379" s="50"/>
      <c r="N379" s="50"/>
    </row>
    <row r="380" spans="1:14" x14ac:dyDescent="0.65">
      <c r="A380" s="127"/>
      <c r="D380" s="102"/>
      <c r="E380" s="49"/>
      <c r="F380" s="49"/>
      <c r="G380" s="49"/>
      <c r="J380" s="50"/>
      <c r="K380" s="103"/>
      <c r="L380" s="147"/>
      <c r="M380" s="50"/>
      <c r="N380" s="50"/>
    </row>
    <row r="381" spans="1:14" x14ac:dyDescent="0.65">
      <c r="A381" s="127"/>
      <c r="D381" s="102"/>
      <c r="E381" s="49"/>
      <c r="F381" s="49"/>
      <c r="G381" s="49"/>
      <c r="J381" s="50"/>
      <c r="K381" s="103"/>
      <c r="L381" s="147"/>
      <c r="M381" s="50"/>
      <c r="N381" s="50"/>
    </row>
    <row r="382" spans="1:14" x14ac:dyDescent="0.65">
      <c r="A382" s="127"/>
      <c r="D382" s="102"/>
      <c r="E382" s="49"/>
      <c r="F382" s="49"/>
      <c r="G382" s="49"/>
      <c r="J382" s="50"/>
      <c r="K382" s="103"/>
      <c r="L382" s="147"/>
      <c r="M382" s="50"/>
      <c r="N382" s="50"/>
    </row>
    <row r="383" spans="1:14" x14ac:dyDescent="0.65">
      <c r="A383" s="127"/>
      <c r="D383" s="102"/>
      <c r="E383" s="49"/>
      <c r="F383" s="49"/>
      <c r="G383" s="49"/>
      <c r="J383" s="50"/>
      <c r="K383" s="103"/>
      <c r="L383" s="147"/>
      <c r="M383" s="50"/>
      <c r="N383" s="50"/>
    </row>
    <row r="384" spans="1:14" x14ac:dyDescent="0.65">
      <c r="A384" s="127"/>
      <c r="D384" s="102"/>
      <c r="E384" s="49"/>
      <c r="F384" s="49"/>
      <c r="G384" s="49"/>
      <c r="J384" s="50"/>
      <c r="K384" s="103"/>
      <c r="L384" s="147"/>
      <c r="M384" s="50"/>
      <c r="N384" s="50"/>
    </row>
    <row r="385" spans="1:14" x14ac:dyDescent="0.65">
      <c r="A385" s="127"/>
      <c r="D385" s="102"/>
      <c r="E385" s="49"/>
      <c r="F385" s="49"/>
      <c r="G385" s="49"/>
      <c r="J385" s="50"/>
      <c r="K385" s="103"/>
      <c r="L385" s="147"/>
      <c r="M385" s="50"/>
      <c r="N385" s="50"/>
    </row>
    <row r="386" spans="1:14" x14ac:dyDescent="0.65">
      <c r="A386" s="127"/>
      <c r="D386" s="102"/>
      <c r="E386" s="49"/>
      <c r="F386" s="49"/>
      <c r="G386" s="49"/>
      <c r="J386" s="50"/>
      <c r="K386" s="103"/>
      <c r="L386" s="147"/>
      <c r="M386" s="50"/>
      <c r="N386" s="50"/>
    </row>
    <row r="387" spans="1:14" x14ac:dyDescent="0.65">
      <c r="A387" s="127"/>
      <c r="D387" s="102"/>
      <c r="E387" s="49"/>
      <c r="F387" s="49"/>
      <c r="G387" s="49"/>
      <c r="J387" s="50"/>
      <c r="K387" s="103"/>
      <c r="L387" s="147"/>
      <c r="M387" s="50"/>
      <c r="N387" s="50"/>
    </row>
    <row r="388" spans="1:14" x14ac:dyDescent="0.65">
      <c r="A388" s="127"/>
      <c r="D388" s="102"/>
      <c r="E388" s="49"/>
      <c r="F388" s="49"/>
      <c r="G388" s="49"/>
      <c r="J388" s="50"/>
      <c r="K388" s="103"/>
      <c r="L388" s="147"/>
      <c r="M388" s="50"/>
      <c r="N388" s="50"/>
    </row>
    <row r="389" spans="1:14" x14ac:dyDescent="0.65">
      <c r="A389" s="127"/>
      <c r="D389" s="102"/>
      <c r="E389" s="49"/>
      <c r="F389" s="49"/>
      <c r="G389" s="49"/>
      <c r="J389" s="50"/>
      <c r="K389" s="103"/>
      <c r="L389" s="147"/>
      <c r="M389" s="50"/>
      <c r="N389" s="50"/>
    </row>
    <row r="390" spans="1:14" x14ac:dyDescent="0.65">
      <c r="A390" s="127"/>
      <c r="D390" s="102"/>
      <c r="E390" s="49"/>
      <c r="F390" s="49"/>
      <c r="G390" s="49"/>
      <c r="J390" s="50"/>
      <c r="K390" s="103"/>
      <c r="L390" s="147"/>
      <c r="M390" s="50"/>
      <c r="N390" s="50"/>
    </row>
    <row r="391" spans="1:14" x14ac:dyDescent="0.65">
      <c r="A391" s="127"/>
      <c r="D391" s="102"/>
      <c r="E391" s="49"/>
      <c r="F391" s="49"/>
      <c r="G391" s="49"/>
      <c r="J391" s="50"/>
      <c r="K391" s="103"/>
      <c r="L391" s="147"/>
      <c r="M391" s="50"/>
      <c r="N391" s="50"/>
    </row>
    <row r="392" spans="1:14" x14ac:dyDescent="0.65">
      <c r="A392" s="127"/>
      <c r="D392" s="102"/>
      <c r="E392" s="49"/>
      <c r="F392" s="49"/>
      <c r="G392" s="49"/>
      <c r="J392" s="50"/>
      <c r="K392" s="103"/>
      <c r="L392" s="147"/>
      <c r="M392" s="50"/>
      <c r="N392" s="50"/>
    </row>
    <row r="393" spans="1:14" x14ac:dyDescent="0.65">
      <c r="A393" s="127"/>
      <c r="D393" s="102"/>
      <c r="E393" s="49"/>
      <c r="F393" s="49"/>
      <c r="G393" s="49"/>
      <c r="J393" s="50"/>
      <c r="K393" s="103"/>
      <c r="L393" s="147"/>
      <c r="M393" s="50"/>
      <c r="N393" s="50"/>
    </row>
    <row r="394" spans="1:14" x14ac:dyDescent="0.65">
      <c r="A394" s="127"/>
      <c r="D394" s="102"/>
      <c r="E394" s="49"/>
      <c r="F394" s="49"/>
      <c r="G394" s="49"/>
      <c r="J394" s="50"/>
      <c r="K394" s="103"/>
      <c r="L394" s="147"/>
      <c r="M394" s="50"/>
      <c r="N394" s="50"/>
    </row>
    <row r="395" spans="1:14" x14ac:dyDescent="0.65">
      <c r="A395" s="127"/>
      <c r="D395" s="102"/>
      <c r="E395" s="49"/>
      <c r="F395" s="49"/>
      <c r="G395" s="49"/>
      <c r="J395" s="50"/>
      <c r="K395" s="103"/>
      <c r="L395" s="147"/>
      <c r="M395" s="50"/>
      <c r="N395" s="50"/>
    </row>
    <row r="396" spans="1:14" x14ac:dyDescent="0.65">
      <c r="A396" s="127"/>
      <c r="D396" s="102"/>
      <c r="E396" s="49"/>
      <c r="F396" s="49"/>
      <c r="G396" s="49"/>
      <c r="J396" s="50"/>
      <c r="K396" s="103"/>
      <c r="L396" s="147"/>
      <c r="M396" s="50"/>
      <c r="N396" s="50"/>
    </row>
    <row r="397" spans="1:14" x14ac:dyDescent="0.65">
      <c r="A397" s="127"/>
      <c r="D397" s="102"/>
      <c r="E397" s="49"/>
      <c r="F397" s="49"/>
      <c r="G397" s="49"/>
      <c r="J397" s="50"/>
      <c r="K397" s="103"/>
      <c r="L397" s="147"/>
      <c r="M397" s="50"/>
      <c r="N397" s="50"/>
    </row>
    <row r="398" spans="1:14" x14ac:dyDescent="0.65">
      <c r="A398" s="127"/>
      <c r="D398" s="102"/>
      <c r="E398" s="49"/>
      <c r="F398" s="49"/>
      <c r="G398" s="49"/>
      <c r="J398" s="50"/>
      <c r="K398" s="103"/>
      <c r="L398" s="147"/>
      <c r="M398" s="50"/>
      <c r="N398" s="50"/>
    </row>
    <row r="399" spans="1:14" x14ac:dyDescent="0.65">
      <c r="A399" s="127"/>
      <c r="D399" s="102"/>
      <c r="E399" s="49"/>
      <c r="F399" s="49"/>
      <c r="G399" s="49"/>
      <c r="J399" s="50"/>
      <c r="K399" s="103"/>
      <c r="L399" s="147"/>
      <c r="M399" s="50"/>
      <c r="N399" s="50"/>
    </row>
    <row r="400" spans="1:14" x14ac:dyDescent="0.65">
      <c r="A400" s="127"/>
      <c r="D400" s="102"/>
      <c r="E400" s="49"/>
      <c r="F400" s="49"/>
      <c r="G400" s="49"/>
      <c r="J400" s="50"/>
      <c r="K400" s="103"/>
      <c r="L400" s="147"/>
      <c r="M400" s="50"/>
      <c r="N400" s="50"/>
    </row>
    <row r="401" spans="1:14" x14ac:dyDescent="0.65">
      <c r="A401" s="127"/>
      <c r="D401" s="102"/>
      <c r="E401" s="49"/>
      <c r="F401" s="49"/>
      <c r="G401" s="49"/>
      <c r="J401" s="50"/>
      <c r="K401" s="103"/>
      <c r="L401" s="147"/>
      <c r="M401" s="50"/>
      <c r="N401" s="50"/>
    </row>
    <row r="402" spans="1:14" x14ac:dyDescent="0.65">
      <c r="A402" s="127"/>
      <c r="D402" s="102"/>
      <c r="E402" s="49"/>
      <c r="F402" s="49"/>
      <c r="G402" s="49"/>
      <c r="J402" s="50"/>
      <c r="K402" s="103"/>
      <c r="L402" s="147"/>
      <c r="M402" s="50"/>
      <c r="N402" s="50"/>
    </row>
    <row r="403" spans="1:14" x14ac:dyDescent="0.65">
      <c r="A403" s="127"/>
      <c r="D403" s="102"/>
      <c r="E403" s="49"/>
      <c r="F403" s="49"/>
      <c r="G403" s="49"/>
      <c r="J403" s="50"/>
      <c r="K403" s="103"/>
      <c r="L403" s="147"/>
      <c r="M403" s="50"/>
      <c r="N403" s="50"/>
    </row>
    <row r="404" spans="1:14" x14ac:dyDescent="0.65">
      <c r="A404" s="127"/>
      <c r="D404" s="102"/>
      <c r="E404" s="49"/>
      <c r="F404" s="49"/>
      <c r="G404" s="49"/>
      <c r="J404" s="50"/>
      <c r="K404" s="103"/>
      <c r="L404" s="147"/>
      <c r="M404" s="50"/>
      <c r="N404" s="50"/>
    </row>
    <row r="405" spans="1:14" x14ac:dyDescent="0.65">
      <c r="A405" s="127"/>
      <c r="D405" s="102"/>
      <c r="E405" s="49"/>
      <c r="F405" s="49"/>
      <c r="G405" s="49"/>
      <c r="J405" s="50"/>
      <c r="K405" s="103"/>
      <c r="L405" s="147"/>
      <c r="M405" s="50"/>
      <c r="N405" s="50"/>
    </row>
    <row r="406" spans="1:14" x14ac:dyDescent="0.65">
      <c r="A406" s="127"/>
      <c r="D406" s="102"/>
      <c r="E406" s="49"/>
      <c r="F406" s="49"/>
      <c r="G406" s="49"/>
      <c r="J406" s="50"/>
      <c r="K406" s="103"/>
      <c r="L406" s="147"/>
      <c r="M406" s="50"/>
      <c r="N406" s="50"/>
    </row>
    <row r="407" spans="1:14" x14ac:dyDescent="0.65">
      <c r="A407" s="127"/>
      <c r="D407" s="102"/>
      <c r="E407" s="49"/>
      <c r="F407" s="49"/>
      <c r="G407" s="49"/>
      <c r="J407" s="50"/>
      <c r="K407" s="103"/>
      <c r="L407" s="147"/>
      <c r="M407" s="50"/>
      <c r="N407" s="50"/>
    </row>
    <row r="408" spans="1:14" x14ac:dyDescent="0.65">
      <c r="A408" s="127"/>
      <c r="D408" s="102"/>
      <c r="E408" s="49"/>
      <c r="F408" s="49"/>
      <c r="G408" s="49"/>
      <c r="J408" s="50"/>
      <c r="K408" s="103"/>
      <c r="L408" s="147"/>
      <c r="M408" s="50"/>
      <c r="N408" s="50"/>
    </row>
    <row r="409" spans="1:14" x14ac:dyDescent="0.65">
      <c r="A409" s="127"/>
      <c r="D409" s="102"/>
      <c r="E409" s="49"/>
      <c r="F409" s="49"/>
      <c r="G409" s="49"/>
      <c r="J409" s="50"/>
      <c r="K409" s="103"/>
      <c r="L409" s="147"/>
      <c r="M409" s="50"/>
      <c r="N409" s="50"/>
    </row>
    <row r="410" spans="1:14" x14ac:dyDescent="0.65">
      <c r="A410" s="127"/>
      <c r="D410" s="102"/>
      <c r="E410" s="49"/>
      <c r="F410" s="49"/>
      <c r="G410" s="49"/>
      <c r="J410" s="50"/>
      <c r="K410" s="103"/>
      <c r="L410" s="147"/>
      <c r="M410" s="50"/>
      <c r="N410" s="50"/>
    </row>
    <row r="411" spans="1:14" x14ac:dyDescent="0.65">
      <c r="A411" s="127"/>
      <c r="D411" s="102"/>
      <c r="E411" s="49"/>
      <c r="F411" s="49"/>
      <c r="G411" s="49"/>
      <c r="J411" s="50"/>
      <c r="K411" s="103"/>
      <c r="L411" s="147"/>
      <c r="M411" s="50"/>
      <c r="N411" s="50"/>
    </row>
    <row r="412" spans="1:14" x14ac:dyDescent="0.65">
      <c r="A412" s="127"/>
      <c r="D412" s="102"/>
      <c r="E412" s="49"/>
      <c r="F412" s="49"/>
      <c r="G412" s="49"/>
      <c r="J412" s="50"/>
      <c r="K412" s="103"/>
      <c r="L412" s="147"/>
      <c r="M412" s="50"/>
      <c r="N412" s="50"/>
    </row>
    <row r="413" spans="1:14" x14ac:dyDescent="0.65">
      <c r="A413" s="127"/>
      <c r="D413" s="102"/>
      <c r="E413" s="49"/>
      <c r="F413" s="49"/>
      <c r="G413" s="49"/>
      <c r="J413" s="50"/>
      <c r="K413" s="103"/>
      <c r="L413" s="147"/>
      <c r="M413" s="50"/>
      <c r="N413" s="50"/>
    </row>
    <row r="414" spans="1:14" x14ac:dyDescent="0.65">
      <c r="A414" s="127"/>
      <c r="D414" s="102"/>
      <c r="E414" s="49"/>
      <c r="F414" s="49"/>
      <c r="G414" s="49"/>
      <c r="J414" s="50"/>
      <c r="K414" s="103"/>
      <c r="L414" s="147"/>
      <c r="M414" s="50"/>
      <c r="N414" s="50"/>
    </row>
    <row r="415" spans="1:14" x14ac:dyDescent="0.65">
      <c r="A415" s="127"/>
      <c r="D415" s="102"/>
      <c r="E415" s="49"/>
      <c r="F415" s="49"/>
      <c r="G415" s="49"/>
      <c r="J415" s="50"/>
      <c r="K415" s="103"/>
      <c r="L415" s="147"/>
      <c r="M415" s="50"/>
      <c r="N415" s="50"/>
    </row>
    <row r="416" spans="1:14" x14ac:dyDescent="0.65">
      <c r="A416" s="127"/>
      <c r="D416" s="102"/>
      <c r="E416" s="49"/>
      <c r="F416" s="49"/>
      <c r="G416" s="49"/>
      <c r="J416" s="50"/>
      <c r="K416" s="103"/>
      <c r="L416" s="147"/>
      <c r="M416" s="50"/>
      <c r="N416" s="50"/>
    </row>
    <row r="417" spans="1:14" x14ac:dyDescent="0.65">
      <c r="A417" s="127"/>
      <c r="D417" s="102"/>
      <c r="E417" s="49"/>
      <c r="F417" s="49"/>
      <c r="G417" s="49"/>
      <c r="J417" s="50"/>
      <c r="K417" s="103"/>
      <c r="L417" s="147"/>
      <c r="M417" s="50"/>
      <c r="N417" s="50"/>
    </row>
    <row r="418" spans="1:14" x14ac:dyDescent="0.65">
      <c r="A418" s="127"/>
      <c r="D418" s="102"/>
      <c r="E418" s="49"/>
      <c r="F418" s="49"/>
      <c r="G418" s="49"/>
      <c r="J418" s="50"/>
      <c r="K418" s="103"/>
      <c r="L418" s="147"/>
      <c r="M418" s="50"/>
      <c r="N418" s="50"/>
    </row>
    <row r="419" spans="1:14" x14ac:dyDescent="0.65">
      <c r="A419" s="127"/>
      <c r="D419" s="102"/>
      <c r="E419" s="49"/>
      <c r="F419" s="49"/>
      <c r="G419" s="49"/>
      <c r="J419" s="50"/>
      <c r="K419" s="103"/>
      <c r="L419" s="147"/>
      <c r="M419" s="50"/>
      <c r="N419" s="50"/>
    </row>
    <row r="420" spans="1:14" x14ac:dyDescent="0.65">
      <c r="A420" s="127"/>
      <c r="D420" s="102"/>
      <c r="E420" s="49"/>
      <c r="F420" s="49"/>
      <c r="G420" s="49"/>
      <c r="J420" s="50"/>
      <c r="K420" s="103"/>
      <c r="L420" s="147"/>
      <c r="M420" s="50"/>
      <c r="N420" s="50"/>
    </row>
    <row r="421" spans="1:14" x14ac:dyDescent="0.65">
      <c r="A421" s="127"/>
      <c r="D421" s="102"/>
      <c r="E421" s="49"/>
      <c r="F421" s="49"/>
      <c r="G421" s="49"/>
      <c r="J421" s="50"/>
      <c r="K421" s="103"/>
      <c r="L421" s="147"/>
      <c r="M421" s="50"/>
      <c r="N421" s="50"/>
    </row>
    <row r="422" spans="1:14" x14ac:dyDescent="0.65">
      <c r="A422" s="127"/>
      <c r="D422" s="102"/>
      <c r="E422" s="49"/>
      <c r="F422" s="49"/>
      <c r="G422" s="49"/>
      <c r="J422" s="50"/>
      <c r="K422" s="103"/>
      <c r="L422" s="147"/>
      <c r="M422" s="50"/>
      <c r="N422" s="50"/>
    </row>
    <row r="423" spans="1:14" x14ac:dyDescent="0.65">
      <c r="A423" s="127"/>
      <c r="D423" s="102"/>
      <c r="E423" s="49"/>
      <c r="F423" s="49"/>
      <c r="G423" s="49"/>
      <c r="J423" s="50"/>
      <c r="K423" s="103"/>
      <c r="L423" s="147"/>
      <c r="M423" s="50"/>
      <c r="N423" s="50"/>
    </row>
    <row r="424" spans="1:14" x14ac:dyDescent="0.65">
      <c r="A424" s="127"/>
      <c r="D424" s="102"/>
      <c r="E424" s="49"/>
      <c r="F424" s="49"/>
      <c r="G424" s="49"/>
      <c r="J424" s="50"/>
      <c r="K424" s="103"/>
      <c r="L424" s="147"/>
      <c r="M424" s="50"/>
      <c r="N424" s="50"/>
    </row>
    <row r="425" spans="1:14" x14ac:dyDescent="0.65">
      <c r="A425" s="127"/>
      <c r="D425" s="102"/>
      <c r="E425" s="49"/>
      <c r="F425" s="49"/>
      <c r="G425" s="49"/>
      <c r="J425" s="50"/>
      <c r="K425" s="103"/>
      <c r="L425" s="147"/>
      <c r="M425" s="50"/>
      <c r="N425" s="50"/>
    </row>
    <row r="426" spans="1:14" x14ac:dyDescent="0.65">
      <c r="A426" s="127"/>
      <c r="D426" s="102"/>
      <c r="E426" s="49"/>
      <c r="F426" s="49"/>
      <c r="G426" s="49"/>
      <c r="J426" s="50"/>
      <c r="K426" s="103"/>
      <c r="L426" s="147"/>
      <c r="M426" s="50"/>
      <c r="N426" s="50"/>
    </row>
    <row r="427" spans="1:14" x14ac:dyDescent="0.65">
      <c r="A427" s="127"/>
      <c r="D427" s="102"/>
      <c r="E427" s="49"/>
      <c r="F427" s="49"/>
      <c r="G427" s="49"/>
      <c r="J427" s="50"/>
      <c r="K427" s="103"/>
      <c r="L427" s="147"/>
      <c r="M427" s="50"/>
      <c r="N427" s="50"/>
    </row>
    <row r="428" spans="1:14" x14ac:dyDescent="0.65">
      <c r="A428" s="127"/>
      <c r="D428" s="102"/>
      <c r="E428" s="49"/>
      <c r="F428" s="49"/>
      <c r="G428" s="49"/>
      <c r="J428" s="50"/>
      <c r="K428" s="103"/>
      <c r="L428" s="147"/>
      <c r="M428" s="50"/>
      <c r="N428" s="50"/>
    </row>
    <row r="429" spans="1:14" x14ac:dyDescent="0.65">
      <c r="A429" s="127"/>
      <c r="D429" s="102"/>
      <c r="E429" s="49"/>
      <c r="F429" s="49"/>
      <c r="G429" s="49"/>
      <c r="J429" s="50"/>
      <c r="K429" s="103"/>
      <c r="L429" s="147"/>
      <c r="M429" s="50"/>
      <c r="N429" s="50"/>
    </row>
    <row r="430" spans="1:14" x14ac:dyDescent="0.65">
      <c r="A430" s="127"/>
      <c r="D430" s="102"/>
      <c r="E430" s="49"/>
      <c r="F430" s="49"/>
      <c r="G430" s="49"/>
      <c r="J430" s="50"/>
      <c r="K430" s="103"/>
      <c r="L430" s="147"/>
      <c r="M430" s="50"/>
      <c r="N430" s="50"/>
    </row>
    <row r="431" spans="1:14" x14ac:dyDescent="0.65">
      <c r="A431" s="127"/>
      <c r="D431" s="102"/>
      <c r="E431" s="49"/>
      <c r="F431" s="49"/>
      <c r="G431" s="49"/>
      <c r="J431" s="50"/>
      <c r="K431" s="103"/>
      <c r="L431" s="147"/>
      <c r="M431" s="50"/>
      <c r="N431" s="50"/>
    </row>
    <row r="432" spans="1:14" x14ac:dyDescent="0.65">
      <c r="A432" s="127"/>
      <c r="D432" s="102"/>
      <c r="E432" s="49"/>
      <c r="F432" s="49"/>
      <c r="G432" s="49"/>
      <c r="J432" s="50"/>
      <c r="K432" s="103"/>
      <c r="L432" s="147"/>
      <c r="M432" s="50"/>
      <c r="N432" s="50"/>
    </row>
    <row r="433" spans="1:14" x14ac:dyDescent="0.65">
      <c r="A433" s="127"/>
      <c r="D433" s="102"/>
      <c r="E433" s="49"/>
      <c r="F433" s="49"/>
      <c r="G433" s="49"/>
      <c r="J433" s="50"/>
      <c r="K433" s="103"/>
      <c r="L433" s="147"/>
      <c r="M433" s="50"/>
      <c r="N433" s="50"/>
    </row>
    <row r="434" spans="1:14" x14ac:dyDescent="0.65">
      <c r="A434" s="127"/>
      <c r="D434" s="102"/>
      <c r="E434" s="49"/>
      <c r="F434" s="49"/>
      <c r="G434" s="49"/>
      <c r="J434" s="50"/>
      <c r="K434" s="103"/>
      <c r="L434" s="147"/>
      <c r="M434" s="50"/>
      <c r="N434" s="50"/>
    </row>
    <row r="435" spans="1:14" x14ac:dyDescent="0.65">
      <c r="A435" s="127"/>
      <c r="D435" s="102"/>
      <c r="E435" s="49"/>
      <c r="F435" s="49"/>
      <c r="G435" s="49"/>
      <c r="J435" s="50"/>
      <c r="K435" s="103"/>
      <c r="L435" s="147"/>
      <c r="M435" s="50"/>
      <c r="N435" s="50"/>
    </row>
    <row r="436" spans="1:14" x14ac:dyDescent="0.65">
      <c r="A436" s="127"/>
      <c r="D436" s="102"/>
      <c r="E436" s="49"/>
      <c r="F436" s="49"/>
      <c r="G436" s="49"/>
      <c r="J436" s="50"/>
      <c r="K436" s="103"/>
      <c r="L436" s="147"/>
      <c r="M436" s="50"/>
      <c r="N436" s="50"/>
    </row>
    <row r="437" spans="1:14" x14ac:dyDescent="0.65">
      <c r="A437" s="127"/>
      <c r="D437" s="102"/>
      <c r="E437" s="49"/>
      <c r="F437" s="49"/>
      <c r="G437" s="49"/>
      <c r="J437" s="50"/>
      <c r="K437" s="103"/>
      <c r="L437" s="147"/>
      <c r="M437" s="50"/>
      <c r="N437" s="50"/>
    </row>
    <row r="438" spans="1:14" x14ac:dyDescent="0.65">
      <c r="A438" s="127"/>
      <c r="D438" s="102"/>
      <c r="E438" s="49"/>
      <c r="F438" s="49"/>
      <c r="G438" s="49"/>
      <c r="J438" s="50"/>
      <c r="K438" s="103"/>
      <c r="L438" s="147"/>
      <c r="M438" s="50"/>
      <c r="N438" s="50"/>
    </row>
    <row r="439" spans="1:14" x14ac:dyDescent="0.65">
      <c r="A439" s="127"/>
      <c r="D439" s="102"/>
      <c r="E439" s="49"/>
      <c r="F439" s="49"/>
      <c r="G439" s="49"/>
      <c r="J439" s="50"/>
      <c r="K439" s="103"/>
      <c r="L439" s="147"/>
      <c r="M439" s="50"/>
      <c r="N439" s="50"/>
    </row>
    <row r="440" spans="1:14" x14ac:dyDescent="0.65">
      <c r="A440" s="127"/>
      <c r="D440" s="102"/>
      <c r="E440" s="49"/>
      <c r="F440" s="49"/>
      <c r="G440" s="49"/>
      <c r="J440" s="50"/>
      <c r="K440" s="103"/>
      <c r="L440" s="147"/>
      <c r="M440" s="50"/>
      <c r="N440" s="50"/>
    </row>
    <row r="441" spans="1:14" x14ac:dyDescent="0.65">
      <c r="A441" s="127"/>
      <c r="D441" s="102"/>
      <c r="E441" s="49"/>
      <c r="F441" s="49"/>
      <c r="G441" s="49"/>
      <c r="J441" s="50"/>
      <c r="K441" s="103"/>
      <c r="L441" s="147"/>
      <c r="M441" s="50"/>
      <c r="N441" s="50"/>
    </row>
    <row r="442" spans="1:14" x14ac:dyDescent="0.65">
      <c r="A442" s="127"/>
      <c r="D442" s="102"/>
      <c r="E442" s="49"/>
      <c r="F442" s="49"/>
      <c r="G442" s="49"/>
      <c r="J442" s="50"/>
      <c r="K442" s="103"/>
      <c r="L442" s="147"/>
      <c r="M442" s="50"/>
      <c r="N442" s="50"/>
    </row>
    <row r="443" spans="1:14" x14ac:dyDescent="0.65">
      <c r="A443" s="127"/>
      <c r="D443" s="102"/>
      <c r="E443" s="49"/>
      <c r="F443" s="49"/>
      <c r="G443" s="49"/>
      <c r="J443" s="50"/>
      <c r="K443" s="103"/>
      <c r="L443" s="147"/>
      <c r="M443" s="50"/>
      <c r="N443" s="50"/>
    </row>
    <row r="444" spans="1:14" x14ac:dyDescent="0.65">
      <c r="A444" s="127"/>
      <c r="D444" s="102"/>
      <c r="E444" s="49"/>
      <c r="F444" s="49"/>
      <c r="G444" s="49"/>
      <c r="J444" s="50"/>
      <c r="K444" s="103"/>
      <c r="L444" s="147"/>
      <c r="M444" s="50"/>
      <c r="N444" s="50"/>
    </row>
    <row r="445" spans="1:14" x14ac:dyDescent="0.65">
      <c r="A445" s="127"/>
      <c r="D445" s="102"/>
      <c r="E445" s="49"/>
      <c r="F445" s="49"/>
      <c r="G445" s="49"/>
      <c r="J445" s="50"/>
      <c r="K445" s="103"/>
      <c r="L445" s="147"/>
      <c r="M445" s="50"/>
      <c r="N445" s="50"/>
    </row>
    <row r="446" spans="1:14" x14ac:dyDescent="0.65">
      <c r="A446" s="127"/>
      <c r="D446" s="102"/>
      <c r="E446" s="49"/>
      <c r="F446" s="49"/>
      <c r="G446" s="49"/>
      <c r="J446" s="50"/>
      <c r="K446" s="103"/>
      <c r="L446" s="147"/>
      <c r="M446" s="50"/>
      <c r="N446" s="50"/>
    </row>
    <row r="447" spans="1:14" x14ac:dyDescent="0.65">
      <c r="A447" s="127"/>
      <c r="D447" s="102"/>
      <c r="E447" s="49"/>
      <c r="F447" s="49"/>
      <c r="G447" s="49"/>
      <c r="J447" s="50"/>
      <c r="K447" s="103"/>
      <c r="L447" s="147"/>
      <c r="M447" s="50"/>
      <c r="N447" s="50"/>
    </row>
    <row r="448" spans="1:14" x14ac:dyDescent="0.65">
      <c r="A448" s="127"/>
      <c r="D448" s="102"/>
      <c r="E448" s="49"/>
      <c r="F448" s="49"/>
      <c r="G448" s="49"/>
      <c r="J448" s="50"/>
      <c r="K448" s="103"/>
      <c r="L448" s="147"/>
      <c r="M448" s="50"/>
      <c r="N448" s="50"/>
    </row>
    <row r="449" spans="1:14" x14ac:dyDescent="0.65">
      <c r="A449" s="127"/>
      <c r="D449" s="102"/>
      <c r="E449" s="49"/>
      <c r="F449" s="49"/>
      <c r="G449" s="49"/>
      <c r="J449" s="50"/>
      <c r="K449" s="103"/>
      <c r="L449" s="147"/>
      <c r="M449" s="50"/>
      <c r="N449" s="50"/>
    </row>
    <row r="450" spans="1:14" x14ac:dyDescent="0.65">
      <c r="A450" s="127"/>
      <c r="D450" s="102"/>
      <c r="E450" s="49"/>
      <c r="F450" s="49"/>
      <c r="G450" s="49"/>
      <c r="J450" s="50"/>
      <c r="K450" s="103"/>
      <c r="L450" s="147"/>
      <c r="M450" s="50"/>
      <c r="N450" s="50"/>
    </row>
    <row r="451" spans="1:14" x14ac:dyDescent="0.65">
      <c r="A451" s="127"/>
      <c r="D451" s="102"/>
      <c r="E451" s="49"/>
      <c r="F451" s="49"/>
      <c r="G451" s="49"/>
      <c r="J451" s="50"/>
      <c r="K451" s="103"/>
      <c r="L451" s="147"/>
      <c r="M451" s="50"/>
      <c r="N451" s="50"/>
    </row>
    <row r="452" spans="1:14" x14ac:dyDescent="0.65">
      <c r="A452" s="127"/>
      <c r="D452" s="102"/>
      <c r="E452" s="49"/>
      <c r="F452" s="49"/>
      <c r="G452" s="49"/>
      <c r="J452" s="50"/>
      <c r="K452" s="103"/>
      <c r="L452" s="147"/>
      <c r="M452" s="50"/>
      <c r="N452" s="50"/>
    </row>
    <row r="453" spans="1:14" x14ac:dyDescent="0.65">
      <c r="A453" s="127"/>
      <c r="D453" s="102"/>
      <c r="E453" s="49"/>
      <c r="F453" s="49"/>
      <c r="G453" s="49"/>
      <c r="J453" s="50"/>
      <c r="K453" s="103"/>
      <c r="L453" s="147"/>
      <c r="M453" s="50"/>
      <c r="N453" s="50"/>
    </row>
    <row r="454" spans="1:14" x14ac:dyDescent="0.65">
      <c r="A454" s="127"/>
      <c r="D454" s="102"/>
      <c r="E454" s="49"/>
      <c r="F454" s="49"/>
      <c r="G454" s="49"/>
      <c r="J454" s="50"/>
      <c r="K454" s="103"/>
      <c r="L454" s="147"/>
      <c r="M454" s="50"/>
      <c r="N454" s="50"/>
    </row>
    <row r="455" spans="1:14" x14ac:dyDescent="0.65">
      <c r="A455" s="127"/>
      <c r="D455" s="102"/>
      <c r="E455" s="49"/>
      <c r="F455" s="49"/>
      <c r="G455" s="49"/>
      <c r="J455" s="50"/>
      <c r="K455" s="103"/>
      <c r="L455" s="147"/>
      <c r="M455" s="50"/>
      <c r="N455" s="50"/>
    </row>
    <row r="456" spans="1:14" x14ac:dyDescent="0.65">
      <c r="A456" s="127"/>
      <c r="D456" s="102"/>
      <c r="E456" s="49"/>
      <c r="F456" s="49"/>
      <c r="G456" s="49"/>
      <c r="J456" s="50"/>
      <c r="K456" s="103"/>
      <c r="L456" s="147"/>
      <c r="M456" s="50"/>
      <c r="N456" s="50"/>
    </row>
    <row r="457" spans="1:14" x14ac:dyDescent="0.65">
      <c r="A457" s="127"/>
      <c r="D457" s="102"/>
      <c r="E457" s="49"/>
      <c r="F457" s="49"/>
      <c r="G457" s="49"/>
      <c r="J457" s="50"/>
      <c r="K457" s="103"/>
      <c r="L457" s="147"/>
      <c r="M457" s="50"/>
      <c r="N457" s="50"/>
    </row>
    <row r="458" spans="1:14" x14ac:dyDescent="0.65">
      <c r="A458" s="127"/>
      <c r="D458" s="102"/>
      <c r="E458" s="49"/>
      <c r="F458" s="49"/>
      <c r="G458" s="49"/>
      <c r="J458" s="50"/>
      <c r="K458" s="103"/>
      <c r="L458" s="147"/>
      <c r="M458" s="50"/>
      <c r="N458" s="50"/>
    </row>
    <row r="459" spans="1:14" x14ac:dyDescent="0.65">
      <c r="A459" s="127"/>
      <c r="D459" s="102"/>
      <c r="E459" s="49"/>
      <c r="F459" s="49"/>
      <c r="G459" s="49"/>
      <c r="J459" s="50"/>
      <c r="K459" s="103"/>
      <c r="L459" s="147"/>
      <c r="M459" s="50"/>
      <c r="N459" s="50"/>
    </row>
    <row r="460" spans="1:14" x14ac:dyDescent="0.65">
      <c r="A460" s="127"/>
      <c r="D460" s="102"/>
      <c r="E460" s="49"/>
      <c r="F460" s="49"/>
      <c r="G460" s="49"/>
      <c r="J460" s="50"/>
      <c r="K460" s="103"/>
      <c r="L460" s="147"/>
      <c r="M460" s="50"/>
      <c r="N460" s="50"/>
    </row>
    <row r="461" spans="1:14" x14ac:dyDescent="0.65">
      <c r="A461" s="127"/>
      <c r="D461" s="102"/>
      <c r="E461" s="49"/>
      <c r="F461" s="49"/>
      <c r="G461" s="49"/>
      <c r="J461" s="50"/>
      <c r="K461" s="103"/>
      <c r="L461" s="147"/>
      <c r="M461" s="50"/>
      <c r="N461" s="50"/>
    </row>
    <row r="462" spans="1:14" x14ac:dyDescent="0.65">
      <c r="A462" s="127"/>
      <c r="D462" s="102"/>
      <c r="E462" s="49"/>
      <c r="F462" s="49"/>
      <c r="G462" s="49"/>
      <c r="J462" s="50"/>
      <c r="K462" s="103"/>
      <c r="L462" s="147"/>
      <c r="M462" s="50"/>
      <c r="N462" s="50"/>
    </row>
    <row r="463" spans="1:14" x14ac:dyDescent="0.65">
      <c r="A463" s="127"/>
      <c r="D463" s="102"/>
      <c r="E463" s="49"/>
      <c r="F463" s="49"/>
      <c r="G463" s="49"/>
      <c r="J463" s="50"/>
      <c r="K463" s="103"/>
      <c r="L463" s="147"/>
      <c r="M463" s="50"/>
      <c r="N463" s="50"/>
    </row>
    <row r="464" spans="1:14" x14ac:dyDescent="0.65">
      <c r="A464" s="127"/>
      <c r="D464" s="102"/>
      <c r="E464" s="49"/>
      <c r="F464" s="49"/>
      <c r="G464" s="49"/>
      <c r="J464" s="50"/>
      <c r="K464" s="103"/>
      <c r="L464" s="147"/>
      <c r="M464" s="50"/>
      <c r="N464" s="50"/>
    </row>
    <row r="465" spans="1:14" x14ac:dyDescent="0.65">
      <c r="A465" s="127"/>
      <c r="D465" s="102"/>
      <c r="E465" s="49"/>
      <c r="F465" s="49"/>
      <c r="G465" s="49"/>
      <c r="J465" s="50"/>
      <c r="K465" s="103"/>
      <c r="L465" s="147"/>
      <c r="M465" s="50"/>
      <c r="N465" s="50"/>
    </row>
    <row r="466" spans="1:14" x14ac:dyDescent="0.65">
      <c r="A466" s="127"/>
      <c r="D466" s="102"/>
      <c r="E466" s="49"/>
      <c r="F466" s="49"/>
      <c r="G466" s="49"/>
      <c r="J466" s="50"/>
      <c r="K466" s="103"/>
      <c r="L466" s="147"/>
      <c r="M466" s="50"/>
      <c r="N466" s="50"/>
    </row>
    <row r="467" spans="1:14" x14ac:dyDescent="0.65">
      <c r="A467" s="127"/>
      <c r="D467" s="102"/>
      <c r="E467" s="49"/>
      <c r="F467" s="49"/>
      <c r="G467" s="49"/>
      <c r="J467" s="50"/>
      <c r="K467" s="103"/>
      <c r="L467" s="147"/>
      <c r="M467" s="50"/>
      <c r="N467" s="50"/>
    </row>
    <row r="468" spans="1:14" x14ac:dyDescent="0.65">
      <c r="A468" s="127"/>
      <c r="D468" s="102"/>
      <c r="E468" s="49"/>
      <c r="F468" s="49"/>
      <c r="G468" s="49"/>
      <c r="J468" s="50"/>
      <c r="K468" s="103"/>
      <c r="L468" s="147"/>
      <c r="M468" s="50"/>
      <c r="N468" s="50"/>
    </row>
    <row r="469" spans="1:14" x14ac:dyDescent="0.65">
      <c r="A469" s="127"/>
      <c r="D469" s="102"/>
      <c r="E469" s="49"/>
      <c r="F469" s="49"/>
      <c r="G469" s="49"/>
      <c r="J469" s="50"/>
      <c r="K469" s="103"/>
      <c r="L469" s="147"/>
      <c r="M469" s="50"/>
      <c r="N469" s="50"/>
    </row>
    <row r="470" spans="1:14" x14ac:dyDescent="0.65">
      <c r="A470" s="127"/>
      <c r="D470" s="102"/>
      <c r="E470" s="49"/>
      <c r="F470" s="49"/>
      <c r="G470" s="49"/>
      <c r="J470" s="50"/>
      <c r="K470" s="103"/>
      <c r="L470" s="147"/>
      <c r="M470" s="50"/>
      <c r="N470" s="50"/>
    </row>
    <row r="471" spans="1:14" x14ac:dyDescent="0.65">
      <c r="A471" s="127"/>
      <c r="D471" s="102"/>
      <c r="E471" s="49"/>
      <c r="F471" s="49"/>
      <c r="G471" s="49"/>
      <c r="J471" s="50"/>
      <c r="K471" s="103"/>
      <c r="L471" s="147"/>
      <c r="M471" s="50"/>
      <c r="N471" s="50"/>
    </row>
    <row r="472" spans="1:14" x14ac:dyDescent="0.65">
      <c r="A472" s="127"/>
      <c r="D472" s="102"/>
      <c r="E472" s="49"/>
      <c r="F472" s="49"/>
      <c r="G472" s="49"/>
      <c r="J472" s="50"/>
      <c r="K472" s="103"/>
      <c r="L472" s="147"/>
      <c r="M472" s="50"/>
      <c r="N472" s="50"/>
    </row>
    <row r="473" spans="1:14" x14ac:dyDescent="0.65">
      <c r="A473" s="127"/>
      <c r="D473" s="102"/>
      <c r="E473" s="49"/>
      <c r="F473" s="49"/>
      <c r="G473" s="49"/>
      <c r="J473" s="50"/>
      <c r="K473" s="103"/>
      <c r="L473" s="147"/>
      <c r="M473" s="50"/>
      <c r="N473" s="50"/>
    </row>
    <row r="474" spans="1:14" x14ac:dyDescent="0.65">
      <c r="A474" s="127"/>
      <c r="D474" s="102"/>
      <c r="E474" s="49"/>
      <c r="F474" s="49"/>
      <c r="G474" s="49"/>
      <c r="J474" s="50"/>
      <c r="K474" s="103"/>
      <c r="L474" s="147"/>
      <c r="M474" s="50"/>
      <c r="N474" s="50"/>
    </row>
  </sheetData>
  <dataConsolidate/>
  <mergeCells count="77">
    <mergeCell ref="C16:C18"/>
    <mergeCell ref="B16:B18"/>
    <mergeCell ref="C19:C20"/>
    <mergeCell ref="B19:B20"/>
    <mergeCell ref="K28:K29"/>
    <mergeCell ref="A36:A70"/>
    <mergeCell ref="A71:A83"/>
    <mergeCell ref="C42:C45"/>
    <mergeCell ref="B42:B45"/>
    <mergeCell ref="C75:C77"/>
    <mergeCell ref="B75:B77"/>
    <mergeCell ref="C72:C74"/>
    <mergeCell ref="B72:B74"/>
    <mergeCell ref="C46:C48"/>
    <mergeCell ref="B46:B48"/>
    <mergeCell ref="B49:B51"/>
    <mergeCell ref="C49:C51"/>
    <mergeCell ref="J2:N2"/>
    <mergeCell ref="A3:B3"/>
    <mergeCell ref="B25:B26"/>
    <mergeCell ref="C25:C26"/>
    <mergeCell ref="K25:K26"/>
    <mergeCell ref="B22:B24"/>
    <mergeCell ref="C22:C24"/>
    <mergeCell ref="K22:K24"/>
    <mergeCell ref="A4:A20"/>
    <mergeCell ref="L4:L20"/>
    <mergeCell ref="E2:G2"/>
    <mergeCell ref="A2:D2"/>
    <mergeCell ref="C4:C10"/>
    <mergeCell ref="B4:B10"/>
    <mergeCell ref="C11:C15"/>
    <mergeCell ref="B11:B15"/>
    <mergeCell ref="L37:L65"/>
    <mergeCell ref="K56:K57"/>
    <mergeCell ref="C81:C83"/>
    <mergeCell ref="B81:B83"/>
    <mergeCell ref="B79:B80"/>
    <mergeCell ref="C79:C80"/>
    <mergeCell ref="B52:B54"/>
    <mergeCell ref="C52:C54"/>
    <mergeCell ref="B56:B57"/>
    <mergeCell ref="C56:C57"/>
    <mergeCell ref="B58:B62"/>
    <mergeCell ref="C58:C62"/>
    <mergeCell ref="B68:B70"/>
    <mergeCell ref="C68:C70"/>
    <mergeCell ref="C63:C65"/>
    <mergeCell ref="B63:B65"/>
    <mergeCell ref="K68:K70"/>
    <mergeCell ref="K42:K45"/>
    <mergeCell ref="K52:K54"/>
    <mergeCell ref="K49:K51"/>
    <mergeCell ref="K46:K48"/>
    <mergeCell ref="A22:A35"/>
    <mergeCell ref="C37:C41"/>
    <mergeCell ref="B37:B41"/>
    <mergeCell ref="C30:C35"/>
    <mergeCell ref="B30:B35"/>
    <mergeCell ref="B28:B29"/>
    <mergeCell ref="C28:C29"/>
    <mergeCell ref="E1:G1"/>
    <mergeCell ref="L72:L83"/>
    <mergeCell ref="K30:K35"/>
    <mergeCell ref="L22:L35"/>
    <mergeCell ref="K37:K41"/>
    <mergeCell ref="L67:L70"/>
    <mergeCell ref="K63:K65"/>
    <mergeCell ref="K58:K62"/>
    <mergeCell ref="K72:K74"/>
    <mergeCell ref="K75:K77"/>
    <mergeCell ref="K79:K80"/>
    <mergeCell ref="K81:K83"/>
    <mergeCell ref="K4:K10"/>
    <mergeCell ref="K11:K15"/>
    <mergeCell ref="K16:K18"/>
    <mergeCell ref="K19:K20"/>
  </mergeCells>
  <conditionalFormatting sqref="B4">
    <cfRule type="expression" dxfId="111" priority="139">
      <formula>AND($J4=1, $J5=1, $J6=1, $J7=1, $J8=1)</formula>
    </cfRule>
    <cfRule type="expression" dxfId="110" priority="138">
      <formula>AND($J4=0, $J5=0, $J6=0, $J7=0, $J8=0, $J4&lt;&gt;"", $J5&lt;&gt;"", $J6&lt;&gt;"", $J7&lt;&gt;"", $J8&lt;&gt;"")</formula>
    </cfRule>
    <cfRule type="expression" dxfId="109" priority="137">
      <formula>COUNTIF($J4:$J8, 0)&gt;0</formula>
    </cfRule>
  </conditionalFormatting>
  <conditionalFormatting sqref="B30">
    <cfRule type="expression" dxfId="108" priority="90">
      <formula>AND($J30=1, $J31=1, $J32=1, $J33=1, $J34=1, $J35=1)</formula>
    </cfRule>
    <cfRule type="expression" dxfId="107" priority="89">
      <formula>AND($J30=0, $J31=0, $J32=0, $J33=0, $J34=0, $J30&lt;&gt;"", $J31&lt;&gt;"", $J32&lt;&gt;"", $J33&lt;&gt;"", $J34&lt;&gt;"", $J35&lt;&gt;"")</formula>
    </cfRule>
  </conditionalFormatting>
  <conditionalFormatting sqref="B11:C11">
    <cfRule type="expression" dxfId="106" priority="132">
      <formula>AND($J11=0, $J12=0, $J13=0, $J14=0, $J15=0, $J11&lt;&gt;"", $J12&lt;&gt;"", $J13&lt;&gt;"", $J14&lt;&gt;"", $J15&lt;&gt;"")</formula>
    </cfRule>
    <cfRule type="expression" dxfId="105" priority="133">
      <formula>AND($J11=1, $J12=1, $J13=1, $J14=1, $J15=1)</formula>
    </cfRule>
    <cfRule type="expression" dxfId="104" priority="131">
      <formula>COUNTIF($J11:$J15, 0)&gt;0</formula>
    </cfRule>
  </conditionalFormatting>
  <conditionalFormatting sqref="B16:C16">
    <cfRule type="expression" dxfId="103" priority="127">
      <formula>AND($J16=1, $J17=1, $J18=1)</formula>
    </cfRule>
    <cfRule type="expression" dxfId="102" priority="126">
      <formula>AND($J16=0, $J17=0, $J18=0, $J16&lt;&gt;"", $J17&lt;&gt;"", $J18&lt;&gt;"")</formula>
    </cfRule>
    <cfRule type="expression" dxfId="101" priority="125">
      <formula>COUNTIF($J16:$J18, 0)&gt;0</formula>
    </cfRule>
  </conditionalFormatting>
  <conditionalFormatting sqref="B19:C19">
    <cfRule type="expression" dxfId="100" priority="121">
      <formula>AND($J19=1, $J20=1)</formula>
    </cfRule>
    <cfRule type="expression" dxfId="99" priority="120">
      <formula>AND($J19=0, $J20=0, $J19&lt;&gt;"", $J20&lt;&gt;"")</formula>
    </cfRule>
    <cfRule type="expression" dxfId="98" priority="119">
      <formula>COUNTIF($J19:$J20, 0)&gt;0</formula>
    </cfRule>
  </conditionalFormatting>
  <conditionalFormatting sqref="B22:C22">
    <cfRule type="expression" dxfId="97" priority="114">
      <formula>AND($J22=0, $J23=0, $J24=0, $J22&lt;&gt;"", $J23&lt;&gt;"", $J24&lt;&gt;"")</formula>
    </cfRule>
    <cfRule type="expression" dxfId="96" priority="113">
      <formula>COUNTIF($J22:$J24, 0)&gt;0</formula>
    </cfRule>
    <cfRule type="expression" dxfId="95" priority="115">
      <formula>AND($J22=1, $J23=1, $J24=1)</formula>
    </cfRule>
  </conditionalFormatting>
  <conditionalFormatting sqref="B25:C25">
    <cfRule type="expression" dxfId="94" priority="108">
      <formula>AND($J25=0, $J26=0, $J25&lt;&gt;"", $J26&lt;&gt;"")</formula>
    </cfRule>
    <cfRule type="expression" dxfId="93" priority="107">
      <formula>COUNTIF($J25:$J26, 0)&gt;0</formula>
    </cfRule>
    <cfRule type="expression" dxfId="92" priority="109">
      <formula>AND($J25=1, $J26=1)</formula>
    </cfRule>
  </conditionalFormatting>
  <conditionalFormatting sqref="B27:C27">
    <cfRule type="expression" dxfId="91" priority="99">
      <formula>COUNTIF($J27, 0)&gt;0</formula>
    </cfRule>
    <cfRule type="expression" dxfId="90" priority="101">
      <formula>AND($J27=1)</formula>
    </cfRule>
  </conditionalFormatting>
  <conditionalFormatting sqref="B28:C28">
    <cfRule type="expression" dxfId="89" priority="96">
      <formula>COUNTIF($J29, 0)&gt;0</formula>
    </cfRule>
    <cfRule type="expression" dxfId="88" priority="97">
      <formula>AND($J29=1)</formula>
    </cfRule>
    <cfRule type="expression" dxfId="87" priority="98">
      <formula>AND($J29=0, $J29&lt;&gt;"")</formula>
    </cfRule>
  </conditionalFormatting>
  <conditionalFormatting sqref="B30:C30">
    <cfRule type="expression" dxfId="86" priority="88">
      <formula>COUNTIF($J30:$J35, 0)&gt;0</formula>
    </cfRule>
  </conditionalFormatting>
  <conditionalFormatting sqref="B37:C37">
    <cfRule type="expression" dxfId="85" priority="84">
      <formula>AND($J37=1, $J38=1, $J39=1, $J40=1, $J41=1)</formula>
    </cfRule>
    <cfRule type="expression" dxfId="84" priority="83">
      <formula>AND($J37=0, $J38=0, $J39=0, $J40=0, $J41=0, $J37&lt;&gt;"", $J38&lt;&gt;"", $J39&lt;&gt;"", $J40&lt;&gt;"", $J41&lt;&gt;"")</formula>
    </cfRule>
    <cfRule type="expression" dxfId="83" priority="82">
      <formula>COUNTIF($J37:$J41, 0)&gt;0</formula>
    </cfRule>
  </conditionalFormatting>
  <conditionalFormatting sqref="B42:C42">
    <cfRule type="expression" dxfId="82" priority="77">
      <formula>AND($J42=0, $J43=0, $J44=0, $J45=0, $J42&lt;&gt;"", $J43&lt;&gt;"", $J44&lt;&gt;"", $J45&lt;&gt;"")</formula>
    </cfRule>
    <cfRule type="expression" dxfId="81" priority="76">
      <formula>COUNTIF($J42:$J45, 0)&gt;0</formula>
    </cfRule>
    <cfRule type="expression" dxfId="80" priority="78">
      <formula>AND($J42=1, $J43=1, $J44=1, $J45=1)</formula>
    </cfRule>
  </conditionalFormatting>
  <conditionalFormatting sqref="B46:C46">
    <cfRule type="expression" dxfId="79" priority="69">
      <formula>AND($J46=1, $J47=1, $J48=1)</formula>
    </cfRule>
    <cfRule type="expression" dxfId="78" priority="67">
      <formula>COUNTIF($J46:$J48, 0)&gt;0</formula>
    </cfRule>
    <cfRule type="expression" dxfId="77" priority="68">
      <formula>AND($J46=0, $J47=0, $J48=0, $J46&lt;&gt;"", $J47&lt;&gt;"", $J48&lt;&gt;"")</formula>
    </cfRule>
  </conditionalFormatting>
  <conditionalFormatting sqref="B49:C49">
    <cfRule type="expression" dxfId="76" priority="66">
      <formula>AND($J49=1, $J50=1, $J51=1)</formula>
    </cfRule>
    <cfRule type="expression" dxfId="75" priority="65">
      <formula>AND($J49=0, $J50=0, $J51=0, $J49&lt;&gt;"", $J50&lt;&gt;"", $J51&lt;&gt;"")</formula>
    </cfRule>
    <cfRule type="expression" dxfId="74" priority="64">
      <formula>COUNTIF($J49:$J51, 0)&gt;0</formula>
    </cfRule>
  </conditionalFormatting>
  <conditionalFormatting sqref="B52:C52">
    <cfRule type="expression" dxfId="73" priority="63">
      <formula>AND($J52=1, $J53=1, $J54=1)</formula>
    </cfRule>
    <cfRule type="expression" dxfId="72" priority="62">
      <formula>AND($J52=0, $J53=0, $J54=0, $J52&lt;&gt;"", $J53&lt;&gt;"", $J54&lt;&gt;"")</formula>
    </cfRule>
    <cfRule type="expression" dxfId="71" priority="61">
      <formula>COUNTIF($J52:$J54, 0)&gt;0</formula>
    </cfRule>
  </conditionalFormatting>
  <conditionalFormatting sqref="B55:C55">
    <cfRule type="expression" dxfId="70" priority="56">
      <formula>COUNTIF($J55, 0)&gt;0</formula>
    </cfRule>
    <cfRule type="expression" dxfId="69" priority="58">
      <formula>AND($J55=1)</formula>
    </cfRule>
  </conditionalFormatting>
  <conditionalFormatting sqref="B56:C56">
    <cfRule type="expression" dxfId="68" priority="50">
      <formula>COUNTIF($J56:$J57, 0)&gt;0</formula>
    </cfRule>
    <cfRule type="expression" dxfId="67" priority="51">
      <formula>AND($J56=0, $J57=0, $J56&lt;&gt;"", $J57&lt;&gt;"")</formula>
    </cfRule>
    <cfRule type="expression" dxfId="66" priority="52">
      <formula>AND($J56=1, $J57=1)</formula>
    </cfRule>
  </conditionalFormatting>
  <conditionalFormatting sqref="B58:C58">
    <cfRule type="expression" dxfId="65" priority="47">
      <formula>COUNTIF($J58:$J62, 0)&gt;0</formula>
    </cfRule>
    <cfRule type="expression" dxfId="64" priority="48">
      <formula>AND($J58=0, $J59=0, $J60=0, $J61=0, $J62=0, $J58&lt;&gt;"", $J59&lt;&gt;"", $J60&lt;&gt;"", $J61&lt;&gt;"", $J62&lt;&gt;"")</formula>
    </cfRule>
    <cfRule type="expression" dxfId="63" priority="49">
      <formula>AND($J58=1, $J59=1, $J60=1, $J61=1, $J62=1)</formula>
    </cfRule>
  </conditionalFormatting>
  <conditionalFormatting sqref="B63:C63">
    <cfRule type="expression" dxfId="62" priority="38">
      <formula>COUNTIF($J63:$J65, 0)&gt;0</formula>
    </cfRule>
    <cfRule type="expression" dxfId="61" priority="39">
      <formula>AND($J63=0, $J64=0, $J65=0, $J63&lt;&gt;"", $J64&lt;&gt;"", $J65&lt;&gt;"")</formula>
    </cfRule>
    <cfRule type="expression" dxfId="60" priority="40">
      <formula>AND($J63=1, $J64=1, $J65=1)</formula>
    </cfRule>
  </conditionalFormatting>
  <conditionalFormatting sqref="B67:C67">
    <cfRule type="expression" dxfId="59" priority="35">
      <formula>AND($J67=1)</formula>
    </cfRule>
    <cfRule type="expression" dxfId="58" priority="33">
      <formula>COUNTIF($J67, 0)&gt;0</formula>
    </cfRule>
  </conditionalFormatting>
  <conditionalFormatting sqref="B68:C68">
    <cfRule type="expression" dxfId="57" priority="31">
      <formula>AND($J68=0, $J69=0, $J70=0, $J68&lt;&gt;"", $J69&lt;&gt;"", $J70&lt;&gt;"")</formula>
    </cfRule>
    <cfRule type="expression" dxfId="56" priority="32">
      <formula>AND($J68=1, $J69=1, $J70=1)</formula>
    </cfRule>
    <cfRule type="expression" dxfId="55" priority="30">
      <formula>COUNTIF($J68:$J70, 0)&gt;0</formula>
    </cfRule>
  </conditionalFormatting>
  <conditionalFormatting sqref="B72:C72">
    <cfRule type="expression" dxfId="54" priority="25">
      <formula>AND($J72=0, $J73=0, $J74=0, $J72&lt;&gt;"", $J73&lt;&gt;"", $J74&lt;&gt;"")</formula>
    </cfRule>
    <cfRule type="expression" dxfId="53" priority="24">
      <formula>COUNTIF($J72:$J74, 0)&gt;0</formula>
    </cfRule>
    <cfRule type="expression" dxfId="52" priority="26">
      <formula>AND($J72=1, $J73=1, $J74=1)</formula>
    </cfRule>
  </conditionalFormatting>
  <conditionalFormatting sqref="B75:C75">
    <cfRule type="expression" dxfId="51" priority="19">
      <formula>AND($J75=0, $J76=0, $J77=0, $J75&lt;&gt;"", $J76&lt;&gt;"", $J77&lt;&gt;"")</formula>
    </cfRule>
    <cfRule type="expression" dxfId="50" priority="20">
      <formula>AND($J75=1, $J76=1, $J77=1)</formula>
    </cfRule>
    <cfRule type="expression" dxfId="49" priority="18">
      <formula>COUNTIF($J75:$J77, 0)&gt;0</formula>
    </cfRule>
  </conditionalFormatting>
  <conditionalFormatting sqref="B78:C78">
    <cfRule type="expression" dxfId="48" priority="15">
      <formula>AND($J78=1)</formula>
    </cfRule>
    <cfRule type="expression" dxfId="47" priority="13">
      <formula>COUNTIF($J78, 0)&gt;0</formula>
    </cfRule>
  </conditionalFormatting>
  <conditionalFormatting sqref="B79:C79">
    <cfRule type="expression" dxfId="46" priority="10">
      <formula>COUNTIF($J79:$J80, 0)&gt;0</formula>
    </cfRule>
    <cfRule type="expression" dxfId="45" priority="11">
      <formula>AND($J79=0, $J80=0, $J79&lt;&gt;"", $J80&lt;&gt;"")</formula>
    </cfRule>
    <cfRule type="expression" dxfId="44" priority="12">
      <formula>AND($J79=1, $J80=1)</formula>
    </cfRule>
  </conditionalFormatting>
  <conditionalFormatting sqref="B81:C81">
    <cfRule type="expression" dxfId="43" priority="4">
      <formula>COUNTIF($J81:$J83, 0)&gt;0</formula>
    </cfRule>
    <cfRule type="expression" dxfId="42" priority="5">
      <formula>AND($J81=0, $J82=0, $J83=0, $J81&lt;&gt;"", $J82&lt;&gt;"", $J83&lt;&gt;"")</formula>
    </cfRule>
    <cfRule type="expression" dxfId="41" priority="6">
      <formula>AND($J81=1, $J82=1, $J83=1)</formula>
    </cfRule>
  </conditionalFormatting>
  <conditionalFormatting sqref="B27:D27">
    <cfRule type="expression" dxfId="40" priority="100">
      <formula>AND($J27=0, $J27&lt;&gt;"")</formula>
    </cfRule>
  </conditionalFormatting>
  <conditionalFormatting sqref="B55:D55">
    <cfRule type="expression" dxfId="39" priority="57">
      <formula>AND($J55=0, $J55&lt;&gt;"")</formula>
    </cfRule>
  </conditionalFormatting>
  <conditionalFormatting sqref="B67:D67">
    <cfRule type="expression" dxfId="38" priority="34">
      <formula>AND($J67=0, $J67&lt;&gt;"")</formula>
    </cfRule>
  </conditionalFormatting>
  <conditionalFormatting sqref="B78:D78">
    <cfRule type="expression" dxfId="37" priority="14">
      <formula>AND($J78=0, $J78&lt;&gt;"")</formula>
    </cfRule>
  </conditionalFormatting>
  <conditionalFormatting sqref="C4">
    <cfRule type="expression" dxfId="36" priority="141">
      <formula>AND($J4=0, $J5=0, $J6=0, $J7=0, $J8=0, $J9=0, $J10=0, $J4&lt;&gt;"", $J5&lt;&gt;"", $J6&lt;&gt;"", $J7&lt;&gt;"", $J8&lt;&gt;"", $J9&lt;&gt;"", $J10&lt;&gt;"")</formula>
    </cfRule>
    <cfRule type="expression" dxfId="35" priority="142">
      <formula>AND($J4=1, $J5=1, $J6=1, $J7=1, $J8=1, $J9=1, $J10=1)</formula>
    </cfRule>
    <cfRule type="expression" dxfId="34" priority="140">
      <formula>COUNTIF($J4:$J10, 0)&gt;0</formula>
    </cfRule>
  </conditionalFormatting>
  <conditionalFormatting sqref="C30">
    <cfRule type="expression" dxfId="33" priority="92">
      <formula>AND($J30=1, $J31=1, $J32=1, $J33=1, $J34=1, $J35=1)</formula>
    </cfRule>
    <cfRule type="expression" dxfId="32" priority="91">
      <formula>AND($J30=0, $J31=0, $J32=0, $J33=0, $J34=0, $J35=0, $J30&lt;&gt;"", $J31&lt;&gt;"", $J32&lt;&gt;"", $J33&lt;&gt;"", $J34&lt;&gt;"", $J35&lt;&gt;"")</formula>
    </cfRule>
  </conditionalFormatting>
  <conditionalFormatting sqref="D4:D20">
    <cfRule type="expression" dxfId="31" priority="116">
      <formula>AND($J4=0, $J4&lt;&gt;"")</formula>
    </cfRule>
    <cfRule type="expression" dxfId="30" priority="118">
      <formula>$E$4("Mapped")</formula>
    </cfRule>
    <cfRule type="expression" dxfId="29" priority="117">
      <formula>$J4=1</formula>
    </cfRule>
  </conditionalFormatting>
  <conditionalFormatting sqref="D22:D26">
    <cfRule type="expression" dxfId="28" priority="106">
      <formula>$E$4("Mapped")</formula>
    </cfRule>
    <cfRule type="expression" dxfId="27" priority="105">
      <formula>$J22=1</formula>
    </cfRule>
    <cfRule type="expression" dxfId="26" priority="104">
      <formula>AND($J22=0, $J22&lt;&gt;"")</formula>
    </cfRule>
  </conditionalFormatting>
  <conditionalFormatting sqref="D27">
    <cfRule type="expression" dxfId="25" priority="102">
      <formula>$J27=1</formula>
    </cfRule>
    <cfRule type="expression" dxfId="24" priority="103">
      <formula>$E$4("Mapped")</formula>
    </cfRule>
  </conditionalFormatting>
  <conditionalFormatting sqref="D28:D35">
    <cfRule type="expression" dxfId="23" priority="86">
      <formula>$J28=1</formula>
    </cfRule>
    <cfRule type="expression" dxfId="22" priority="85">
      <formula>AND($J28=0, $J28&lt;&gt;"")</formula>
    </cfRule>
    <cfRule type="expression" dxfId="21" priority="87">
      <formula>$E$4("Mapped")</formula>
    </cfRule>
  </conditionalFormatting>
  <conditionalFormatting sqref="D37:D54">
    <cfRule type="expression" dxfId="20" priority="72">
      <formula>$E$4("Mapped")</formula>
    </cfRule>
    <cfRule type="expression" dxfId="19" priority="70">
      <formula>AND($J37=0, $J37&lt;&gt;"")</formula>
    </cfRule>
    <cfRule type="expression" dxfId="18" priority="71">
      <formula>$J37=1</formula>
    </cfRule>
  </conditionalFormatting>
  <conditionalFormatting sqref="D55">
    <cfRule type="expression" dxfId="17" priority="59">
      <formula>$J55=1</formula>
    </cfRule>
    <cfRule type="expression" dxfId="16" priority="60">
      <formula>$E$4("Mapped")</formula>
    </cfRule>
  </conditionalFormatting>
  <conditionalFormatting sqref="D56:D65">
    <cfRule type="expression" dxfId="15" priority="43">
      <formula>$E$4("Mapped")</formula>
    </cfRule>
    <cfRule type="expression" dxfId="14" priority="41">
      <formula>AND($J56=0, $J56&lt;&gt;"")</formula>
    </cfRule>
    <cfRule type="expression" dxfId="13" priority="42">
      <formula>$J56=1</formula>
    </cfRule>
  </conditionalFormatting>
  <conditionalFormatting sqref="D67">
    <cfRule type="expression" dxfId="12" priority="36">
      <formula>$J67=1</formula>
    </cfRule>
    <cfRule type="expression" dxfId="11" priority="37">
      <formula>$E$4("Mapped")</formula>
    </cfRule>
  </conditionalFormatting>
  <conditionalFormatting sqref="D68:D70">
    <cfRule type="expression" dxfId="10" priority="29">
      <formula>$E$4("Mapped")</formula>
    </cfRule>
    <cfRule type="expression" dxfId="9" priority="28">
      <formula>$J68=1</formula>
    </cfRule>
    <cfRule type="expression" dxfId="8" priority="27">
      <formula>AND($J68=0, $J68&lt;&gt;"")</formula>
    </cfRule>
  </conditionalFormatting>
  <conditionalFormatting sqref="D72:D77">
    <cfRule type="expression" dxfId="7" priority="22">
      <formula>$J72=1</formula>
    </cfRule>
    <cfRule type="expression" dxfId="6" priority="21">
      <formula>AND($J72=0, $J72&lt;&gt;"")</formula>
    </cfRule>
    <cfRule type="expression" dxfId="5" priority="23">
      <formula>$E$4("Mapped")</formula>
    </cfRule>
  </conditionalFormatting>
  <conditionalFormatting sqref="D78">
    <cfRule type="expression" dxfId="4" priority="17">
      <formula>$E$4("Mapped")</formula>
    </cfRule>
    <cfRule type="expression" dxfId="3" priority="16">
      <formula>$J78=1</formula>
    </cfRule>
  </conditionalFormatting>
  <conditionalFormatting sqref="D79:D83">
    <cfRule type="expression" dxfId="2" priority="1">
      <formula>AND($J79=0, $J79&lt;&gt;"")</formula>
    </cfRule>
    <cfRule type="expression" dxfId="1" priority="3">
      <formula>$E$4("Mapped")</formula>
    </cfRule>
    <cfRule type="expression" dxfId="0" priority="2">
      <formula>$J79=1</formula>
    </cfRule>
  </conditionalFormatting>
  <dataValidations count="2">
    <dataValidation type="list" allowBlank="1" showInputMessage="1" showErrorMessage="1" sqref="J3:J83" xr:uid="{7BCDC5A2-F5DD-42E4-9241-B934A5D86714}">
      <formula1>"0, 1"</formula1>
    </dataValidation>
    <dataValidation type="list" allowBlank="1" showInputMessage="1" showErrorMessage="1" sqref="M3" xr:uid="{BEEF355D-0A5A-4043-9E18-CE0F4D3D25D8}">
      <formula1>$S$4:$S$22</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F4:F83</xm:sqref>
        </x14:dataValidation>
        <x14:dataValidation type="list" allowBlank="1" showInputMessage="1" showErrorMessage="1" xr:uid="{8E3B69CA-236A-4C51-B7DE-F03038B35C21}">
          <x14:formula1>
            <xm:f>Feedback!$A$2:$A$17</xm:f>
          </x14:formula1>
          <xm:sqref>M4:M1048576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sheetPr>
    <tabColor rgb="FFFFEEBD"/>
  </sheetPr>
  <dimension ref="A1:F36"/>
  <sheetViews>
    <sheetView workbookViewId="0">
      <selection activeCell="B3" sqref="B3"/>
    </sheetView>
  </sheetViews>
  <sheetFormatPr defaultRowHeight="15" x14ac:dyDescent="0.25"/>
  <cols>
    <col min="1" max="1" width="9.42578125" customWidth="1"/>
  </cols>
  <sheetData>
    <row r="1" spans="1:6" ht="19.5" thickBot="1" x14ac:dyDescent="0.35">
      <c r="A1" s="7" t="s">
        <v>101</v>
      </c>
    </row>
    <row r="2" spans="1:6" s="4" customFormat="1" x14ac:dyDescent="0.25">
      <c r="B2" s="8" t="s">
        <v>102</v>
      </c>
      <c r="C2" s="8" t="s">
        <v>103</v>
      </c>
      <c r="D2" s="8" t="s">
        <v>104</v>
      </c>
      <c r="E2" s="8" t="s">
        <v>105</v>
      </c>
      <c r="F2" s="8" t="s">
        <v>106</v>
      </c>
    </row>
    <row r="3" spans="1:6" s="4" customFormat="1" x14ac:dyDescent="0.25">
      <c r="A3" s="4" t="s">
        <v>107</v>
      </c>
      <c r="B3">
        <v>5.8823529399999996</v>
      </c>
      <c r="C3">
        <v>7.1428571428571432</v>
      </c>
      <c r="D3">
        <v>3.4482758599999999</v>
      </c>
      <c r="E3">
        <v>25</v>
      </c>
      <c r="F3">
        <v>8.3333333333333339</v>
      </c>
    </row>
    <row r="4" spans="1:6" s="4" customFormat="1" ht="21.75" x14ac:dyDescent="0.6">
      <c r="A4" s="4" t="s">
        <v>108</v>
      </c>
      <c r="B4" s="6">
        <v>17</v>
      </c>
      <c r="C4" s="6">
        <v>14</v>
      </c>
      <c r="D4" s="6">
        <v>29</v>
      </c>
      <c r="E4" s="6">
        <v>4</v>
      </c>
      <c r="F4" s="6">
        <v>12</v>
      </c>
    </row>
    <row r="5" spans="1:6" ht="18.75" x14ac:dyDescent="0.5">
      <c r="A5" s="312" t="s">
        <v>62</v>
      </c>
      <c r="B5" s="9">
        <f>IF('Mapping Template'!$J4=1,B$3,0)</f>
        <v>0</v>
      </c>
      <c r="C5" s="9">
        <f>IF('Mapping Template'!$J22=1,C$3,0)</f>
        <v>0</v>
      </c>
      <c r="D5" s="9">
        <f>IF('Mapping Template'!$J37=1,D$3,0)</f>
        <v>0</v>
      </c>
      <c r="E5" s="9">
        <f>IF('Mapping Template'!$J67=1,E$3,0)</f>
        <v>0</v>
      </c>
      <c r="F5" s="9">
        <f>IF('Mapping Template'!$J72=1,F$3,0)</f>
        <v>0</v>
      </c>
    </row>
    <row r="6" spans="1:6" ht="18.75" x14ac:dyDescent="0.5">
      <c r="A6" s="312"/>
      <c r="B6" s="9">
        <f>IF('Mapping Template'!$J5=1,B$3,0)</f>
        <v>0</v>
      </c>
      <c r="C6" s="9">
        <f>IF('Mapping Template'!$J23=1,C$3,0)</f>
        <v>0</v>
      </c>
      <c r="D6" s="9">
        <f>IF('Mapping Template'!$J38=1,D$3,0)</f>
        <v>0</v>
      </c>
      <c r="E6" s="9">
        <f>IF('Mapping Template'!$J68=1,E$3,0)</f>
        <v>0</v>
      </c>
      <c r="F6" s="9">
        <f>IF('Mapping Template'!$J73=1,F$3,0)</f>
        <v>0</v>
      </c>
    </row>
    <row r="7" spans="1:6" ht="18.75" x14ac:dyDescent="0.5">
      <c r="A7" s="312"/>
      <c r="B7" s="9">
        <f>IF('Mapping Template'!$J6=1,B$3,0)</f>
        <v>0</v>
      </c>
      <c r="C7" s="9">
        <f>IF('Mapping Template'!$J24=1,C$3,0)</f>
        <v>0</v>
      </c>
      <c r="D7" s="9">
        <f>IF('Mapping Template'!$J39=1,D$3,0)</f>
        <v>0</v>
      </c>
      <c r="E7" s="9">
        <f>IF('Mapping Template'!$J69=1,E$3,0)</f>
        <v>0</v>
      </c>
      <c r="F7" s="9">
        <f>IF('Mapping Template'!$J74=1,F$3,0)</f>
        <v>0</v>
      </c>
    </row>
    <row r="8" spans="1:6" ht="18.75" x14ac:dyDescent="0.5">
      <c r="A8" s="312"/>
      <c r="B8" s="9">
        <f>IF('Mapping Template'!$J7=1,B$3,0)</f>
        <v>0</v>
      </c>
      <c r="C8" s="9">
        <f>IF('Mapping Template'!$J25=1,C$3,0)</f>
        <v>0</v>
      </c>
      <c r="D8" s="9">
        <f>IF('Mapping Template'!$J40=1,D$3,0)</f>
        <v>0</v>
      </c>
      <c r="E8" s="9">
        <f>IF('Mapping Template'!$J70=1,E$3,0)</f>
        <v>0</v>
      </c>
      <c r="F8" s="9">
        <f>IF('Mapping Template'!$J75=1,F$3,0)</f>
        <v>0</v>
      </c>
    </row>
    <row r="9" spans="1:6" ht="18.75" x14ac:dyDescent="0.5">
      <c r="A9" s="312"/>
      <c r="B9" s="9">
        <f>IF('Mapping Template'!$J8=1,B$3,0)</f>
        <v>0</v>
      </c>
      <c r="C9" s="9">
        <f>IF('Mapping Template'!$J26=1,C$3,0)</f>
        <v>0</v>
      </c>
      <c r="D9" s="9">
        <f>IF('Mapping Template'!$J41=1,D$3,0)</f>
        <v>0</v>
      </c>
      <c r="E9" s="9"/>
      <c r="F9" s="9">
        <f>IF('Mapping Template'!$J76=1,F$3,0)</f>
        <v>0</v>
      </c>
    </row>
    <row r="10" spans="1:6" ht="18.75" x14ac:dyDescent="0.5">
      <c r="A10" s="312"/>
      <c r="B10" s="9">
        <f>IF('Mapping Template'!$J9=1,B$3,0)</f>
        <v>0</v>
      </c>
      <c r="C10" s="9">
        <f>IF('Mapping Template'!$J27=1,C$3,0)</f>
        <v>0</v>
      </c>
      <c r="D10" s="9">
        <f>IF('Mapping Template'!$J42=1,D$3,0)</f>
        <v>0</v>
      </c>
      <c r="E10" s="9"/>
      <c r="F10" s="9">
        <f>IF('Mapping Template'!$J77=1,F$3,0)</f>
        <v>0</v>
      </c>
    </row>
    <row r="11" spans="1:6" ht="18.75" x14ac:dyDescent="0.5">
      <c r="A11" s="312"/>
      <c r="B11" s="9">
        <f>IF('Mapping Template'!$J10=1,B$3,0)</f>
        <v>0</v>
      </c>
      <c r="C11" s="9">
        <f>IF('Mapping Template'!$J28=1,C$3,0)</f>
        <v>0</v>
      </c>
      <c r="D11" s="9">
        <f>IF('Mapping Template'!$J43=1,D$3,0)</f>
        <v>0</v>
      </c>
      <c r="E11" s="9"/>
      <c r="F11" s="9">
        <f>IF('Mapping Template'!$J78=1,F$3,0)</f>
        <v>0</v>
      </c>
    </row>
    <row r="12" spans="1:6" ht="18.75" x14ac:dyDescent="0.5">
      <c r="A12" s="312"/>
      <c r="B12" s="9">
        <f>IF('Mapping Template'!$J11=1,B$3,0)</f>
        <v>0</v>
      </c>
      <c r="C12" s="9">
        <f>IF('Mapping Template'!$J29=1,C$3,0)</f>
        <v>0</v>
      </c>
      <c r="D12" s="9">
        <f>IF('Mapping Template'!$J44=1,D$3,0)</f>
        <v>0</v>
      </c>
      <c r="E12" s="9"/>
      <c r="F12" s="9">
        <f>IF('Mapping Template'!$J79=1,F$3,0)</f>
        <v>0</v>
      </c>
    </row>
    <row r="13" spans="1:6" ht="18.75" x14ac:dyDescent="0.5">
      <c r="A13" s="312"/>
      <c r="B13" s="9">
        <f>IF('Mapping Template'!$J12=1,B$3,0)</f>
        <v>0</v>
      </c>
      <c r="C13" s="9">
        <f>IF('Mapping Template'!$J30=1,C$3,0)</f>
        <v>0</v>
      </c>
      <c r="D13" s="9">
        <f>IF('Mapping Template'!$J45=1,D$3,0)</f>
        <v>0</v>
      </c>
      <c r="E13" s="9"/>
      <c r="F13" s="9">
        <f>IF('Mapping Template'!$J80=1,F$3,0)</f>
        <v>0</v>
      </c>
    </row>
    <row r="14" spans="1:6" ht="18.75" x14ac:dyDescent="0.5">
      <c r="A14" s="312"/>
      <c r="B14" s="9">
        <f>IF('Mapping Template'!$J13=1,B$3,0)</f>
        <v>0</v>
      </c>
      <c r="C14" s="9">
        <f>IF('Mapping Template'!$J31=1,C$3,0)</f>
        <v>0</v>
      </c>
      <c r="D14" s="9">
        <f>IF('Mapping Template'!$J46=1,D$3,0)</f>
        <v>0</v>
      </c>
      <c r="E14" s="9"/>
      <c r="F14" s="9">
        <f>IF('Mapping Template'!$J81=1,F$3,0)</f>
        <v>0</v>
      </c>
    </row>
    <row r="15" spans="1:6" ht="18.75" x14ac:dyDescent="0.5">
      <c r="A15" s="312"/>
      <c r="B15" s="9">
        <f>IF('Mapping Template'!$J14=1,B$3,0)</f>
        <v>0</v>
      </c>
      <c r="C15" s="9">
        <f>IF('Mapping Template'!$J32=1,C$3,0)</f>
        <v>0</v>
      </c>
      <c r="D15" s="9">
        <f>IF('Mapping Template'!$J47=1,D$3,0)</f>
        <v>0</v>
      </c>
      <c r="E15" s="9"/>
      <c r="F15" s="9">
        <f>IF('Mapping Template'!$J82=1,F$3,0)</f>
        <v>0</v>
      </c>
    </row>
    <row r="16" spans="1:6" ht="18.75" x14ac:dyDescent="0.5">
      <c r="A16" s="312"/>
      <c r="B16" s="9">
        <f>IF('Mapping Template'!$J15=1,B$3,0)</f>
        <v>0</v>
      </c>
      <c r="C16" s="9">
        <f>IF('Mapping Template'!$J33=1,C$3,0)</f>
        <v>0</v>
      </c>
      <c r="D16" s="9">
        <f>IF('Mapping Template'!$J48=1,D$3,0)</f>
        <v>0</v>
      </c>
      <c r="E16" s="9"/>
      <c r="F16" s="9">
        <f>IF('Mapping Template'!$J83=1,F$3,0)</f>
        <v>0</v>
      </c>
    </row>
    <row r="17" spans="1:6" ht="18.75" x14ac:dyDescent="0.5">
      <c r="A17" s="312"/>
      <c r="B17" s="9">
        <f>IF('Mapping Template'!$J16=1,B$3,0)</f>
        <v>0</v>
      </c>
      <c r="C17" s="9">
        <f>IF('Mapping Template'!$J34=1,C$3,0)</f>
        <v>0</v>
      </c>
      <c r="D17" s="9">
        <f>IF('Mapping Template'!$J49=1,D$3,0)</f>
        <v>0</v>
      </c>
      <c r="E17" s="9"/>
      <c r="F17" s="9"/>
    </row>
    <row r="18" spans="1:6" ht="18.75" x14ac:dyDescent="0.5">
      <c r="A18" s="312"/>
      <c r="B18" s="9">
        <f>IF('Mapping Template'!$J17=1,B$3,0)</f>
        <v>0</v>
      </c>
      <c r="C18" s="9">
        <f>IF('Mapping Template'!$J35=1,C$3,0)</f>
        <v>0</v>
      </c>
      <c r="D18" s="9">
        <f>IF('Mapping Template'!$J50=1,D$3,0)</f>
        <v>0</v>
      </c>
      <c r="E18" s="9"/>
      <c r="F18" s="9"/>
    </row>
    <row r="19" spans="1:6" ht="18.75" x14ac:dyDescent="0.5">
      <c r="A19" s="312"/>
      <c r="B19" s="9">
        <f>IF('Mapping Template'!$J18=1,B$3,0)</f>
        <v>0</v>
      </c>
      <c r="C19" s="9"/>
      <c r="D19" s="9">
        <f>IF('Mapping Template'!$J51=1,D$3,0)</f>
        <v>0</v>
      </c>
      <c r="E19" s="9"/>
      <c r="F19" s="9"/>
    </row>
    <row r="20" spans="1:6" ht="18.75" x14ac:dyDescent="0.5">
      <c r="A20" s="312"/>
      <c r="B20" s="9">
        <f>IF('Mapping Template'!$J19=1,B$3,0)</f>
        <v>0</v>
      </c>
      <c r="C20" s="9"/>
      <c r="D20" s="9">
        <f>IF('Mapping Template'!$J52=1,D$3,0)</f>
        <v>0</v>
      </c>
      <c r="E20" s="9"/>
      <c r="F20" s="9"/>
    </row>
    <row r="21" spans="1:6" ht="18.75" x14ac:dyDescent="0.5">
      <c r="A21" s="312"/>
      <c r="B21" s="9">
        <f>IF('Mapping Template'!$J20=1,B$3,0)</f>
        <v>0</v>
      </c>
      <c r="C21" s="9"/>
      <c r="D21" s="9">
        <f>IF('Mapping Template'!$J53=1,D$3,0)</f>
        <v>0</v>
      </c>
      <c r="E21" s="9"/>
      <c r="F21" s="9"/>
    </row>
    <row r="22" spans="1:6" ht="18.75" x14ac:dyDescent="0.5">
      <c r="A22" s="312"/>
      <c r="B22" s="9"/>
      <c r="C22" s="9"/>
      <c r="D22" s="9">
        <f>IF('Mapping Template'!$J54=1,D$3,0)</f>
        <v>0</v>
      </c>
      <c r="E22" s="9"/>
      <c r="F22" s="9"/>
    </row>
    <row r="23" spans="1:6" ht="18.75" x14ac:dyDescent="0.5">
      <c r="A23" s="312"/>
      <c r="B23" s="9"/>
      <c r="C23" s="9"/>
      <c r="D23" s="9">
        <f>IF('Mapping Template'!$J55=1,D$3,0)</f>
        <v>0</v>
      </c>
      <c r="E23" s="9"/>
      <c r="F23" s="9"/>
    </row>
    <row r="24" spans="1:6" ht="18.75" x14ac:dyDescent="0.5">
      <c r="A24" s="312"/>
      <c r="B24" s="9"/>
      <c r="C24" s="9"/>
      <c r="D24" s="9">
        <f>IF('Mapping Template'!$J56=1,D$3,0)</f>
        <v>0</v>
      </c>
      <c r="E24" s="9"/>
      <c r="F24" s="9"/>
    </row>
    <row r="25" spans="1:6" ht="18.75" x14ac:dyDescent="0.5">
      <c r="A25" s="312"/>
      <c r="B25" s="9"/>
      <c r="C25" s="9"/>
      <c r="D25" s="9">
        <f>IF('Mapping Template'!$J57=1,D$3,0)</f>
        <v>0</v>
      </c>
      <c r="E25" s="9"/>
      <c r="F25" s="9"/>
    </row>
    <row r="26" spans="1:6" ht="18.75" x14ac:dyDescent="0.5">
      <c r="B26" s="9"/>
      <c r="D26" s="9">
        <f>IF('Mapping Template'!$J58=1,D$3,0)</f>
        <v>0</v>
      </c>
    </row>
    <row r="27" spans="1:6" ht="18.75" x14ac:dyDescent="0.5">
      <c r="B27" s="9"/>
      <c r="D27" s="9">
        <f>IF('Mapping Template'!$J59=1,D$3,0)</f>
        <v>0</v>
      </c>
    </row>
    <row r="28" spans="1:6" ht="18.75" x14ac:dyDescent="0.5">
      <c r="B28" s="9"/>
      <c r="D28" s="9">
        <f>IF('Mapping Template'!$J60=1,D$3,0)</f>
        <v>0</v>
      </c>
    </row>
    <row r="29" spans="1:6" ht="18.75" x14ac:dyDescent="0.5">
      <c r="B29" s="9"/>
      <c r="D29" s="9">
        <f>IF('Mapping Template'!$J61=1,D$3,0)</f>
        <v>0</v>
      </c>
    </row>
    <row r="30" spans="1:6" ht="18.75" x14ac:dyDescent="0.5">
      <c r="B30" s="9"/>
      <c r="D30" s="9">
        <f>IF('Mapping Template'!$J62=1,D$3,0)</f>
        <v>0</v>
      </c>
    </row>
    <row r="31" spans="1:6" ht="18.75" x14ac:dyDescent="0.5">
      <c r="B31" s="9"/>
      <c r="D31" s="9">
        <f>IF('Mapping Template'!$J63=1,D$3,0)</f>
        <v>0</v>
      </c>
    </row>
    <row r="32" spans="1:6" ht="18.75" x14ac:dyDescent="0.5">
      <c r="B32" s="9"/>
      <c r="D32" s="9">
        <f>IF('Mapping Template'!$J64=1,D$3,0)</f>
        <v>0</v>
      </c>
    </row>
    <row r="33" spans="2:4" ht="18.75" x14ac:dyDescent="0.5">
      <c r="B33" s="9"/>
      <c r="D33" s="9">
        <f>IF('Mapping Template'!$J65=1,D$3,0)</f>
        <v>0</v>
      </c>
    </row>
    <row r="34" spans="2:4" ht="18.75" x14ac:dyDescent="0.5">
      <c r="B34" s="9"/>
    </row>
    <row r="35" spans="2:4" ht="18.75" x14ac:dyDescent="0.5">
      <c r="B35" s="9"/>
    </row>
    <row r="36" spans="2:4" ht="18.75" x14ac:dyDescent="0.5">
      <c r="B36" s="9"/>
    </row>
  </sheetData>
  <mergeCells count="1">
    <mergeCell ref="A5:A25"/>
  </mergeCells>
  <phoneticPr fontId="6"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B1:I24"/>
  <sheetViews>
    <sheetView showGridLines="0" zoomScaleNormal="100" workbookViewId="0">
      <selection activeCell="I11" sqref="I11"/>
    </sheetView>
  </sheetViews>
  <sheetFormatPr defaultColWidth="8.85546875" defaultRowHeight="21.75" x14ac:dyDescent="0.6"/>
  <cols>
    <col min="1" max="1" width="8.85546875" style="199"/>
    <col min="2" max="2" width="35.140625" style="199" customWidth="1"/>
    <col min="3" max="3" width="12.5703125" style="199" bestFit="1" customWidth="1"/>
    <col min="4" max="4" width="9.85546875" style="199" hidden="1" customWidth="1"/>
    <col min="5" max="5" width="12.42578125" style="199" bestFit="1" customWidth="1"/>
    <col min="6" max="6" width="21" style="199" bestFit="1" customWidth="1"/>
    <col min="7" max="7" width="25.7109375" style="199" bestFit="1" customWidth="1"/>
    <col min="8" max="8" width="24" style="199" bestFit="1" customWidth="1"/>
    <col min="9" max="9" width="31.140625" style="199" bestFit="1" customWidth="1"/>
    <col min="10" max="16384" width="8.85546875" style="199"/>
  </cols>
  <sheetData>
    <row r="1" spans="2:9" ht="60.95" customHeight="1" x14ac:dyDescent="0.75">
      <c r="B1" s="314" t="s">
        <v>223</v>
      </c>
      <c r="C1" s="314"/>
      <c r="D1" s="314"/>
      <c r="E1" s="314"/>
      <c r="F1" s="314"/>
      <c r="G1" s="314"/>
      <c r="H1" s="314"/>
      <c r="I1" s="314"/>
    </row>
    <row r="2" spans="2:9" ht="21.95" customHeight="1" x14ac:dyDescent="0.6">
      <c r="B2" s="200"/>
      <c r="C2" s="200"/>
      <c r="D2" s="200" t="s">
        <v>62</v>
      </c>
      <c r="E2" s="200" t="s">
        <v>63</v>
      </c>
      <c r="F2" s="200" t="s">
        <v>64</v>
      </c>
      <c r="G2" s="201" t="s">
        <v>65</v>
      </c>
      <c r="H2" s="200" t="s">
        <v>66</v>
      </c>
      <c r="I2" s="200" t="s">
        <v>67</v>
      </c>
    </row>
    <row r="3" spans="2:9" x14ac:dyDescent="0.6">
      <c r="B3" s="202">
        <v>1</v>
      </c>
      <c r="C3" s="203" t="s">
        <v>1</v>
      </c>
      <c r="D3" s="200">
        <v>4</v>
      </c>
      <c r="E3" s="200">
        <v>17</v>
      </c>
      <c r="F3" s="204">
        <f t="shared" ref="F3:F7" si="0">100/E3</f>
        <v>5.882352941176471</v>
      </c>
      <c r="G3" s="214">
        <f>SUM('Mapping Template'!L4:L20)</f>
        <v>0</v>
      </c>
      <c r="H3" s="204">
        <f>(E3/E8)*100</f>
        <v>22.368421052631579</v>
      </c>
      <c r="I3" s="204">
        <f>(H3/100)*G3</f>
        <v>0</v>
      </c>
    </row>
    <row r="4" spans="2:9" x14ac:dyDescent="0.6">
      <c r="B4" s="205">
        <v>2</v>
      </c>
      <c r="C4" s="203" t="s">
        <v>1</v>
      </c>
      <c r="D4" s="200">
        <v>5</v>
      </c>
      <c r="E4" s="200">
        <v>14</v>
      </c>
      <c r="F4" s="204">
        <f t="shared" si="0"/>
        <v>7.1428571428571432</v>
      </c>
      <c r="G4" s="214">
        <f>SUM('Mapping Template'!L22:L35)</f>
        <v>0</v>
      </c>
      <c r="H4" s="204">
        <f>(E4/E8)*100</f>
        <v>18.421052631578945</v>
      </c>
      <c r="I4" s="204">
        <f t="shared" ref="I4:I7" si="1">(H4/100)*G4</f>
        <v>0</v>
      </c>
    </row>
    <row r="5" spans="2:9" x14ac:dyDescent="0.6">
      <c r="B5" s="313">
        <v>3</v>
      </c>
      <c r="C5" s="203" t="s">
        <v>1</v>
      </c>
      <c r="D5" s="200">
        <v>9</v>
      </c>
      <c r="E5" s="200">
        <v>29</v>
      </c>
      <c r="F5" s="204">
        <f t="shared" si="0"/>
        <v>3.4482758620689653</v>
      </c>
      <c r="G5" s="214">
        <f>SUM('Mapping Template'!L37:L65)</f>
        <v>0</v>
      </c>
      <c r="H5" s="204">
        <f>(E5/E8)*100</f>
        <v>38.15789473684211</v>
      </c>
      <c r="I5" s="204">
        <f t="shared" si="1"/>
        <v>0</v>
      </c>
    </row>
    <row r="6" spans="2:9" x14ac:dyDescent="0.6">
      <c r="B6" s="313"/>
      <c r="C6" s="206" t="s">
        <v>2</v>
      </c>
      <c r="D6" s="200">
        <v>2</v>
      </c>
      <c r="E6" s="200">
        <v>4</v>
      </c>
      <c r="F6" s="204">
        <f t="shared" si="0"/>
        <v>25</v>
      </c>
      <c r="G6" s="214">
        <f>SUM('Mapping Template'!L67:L70)</f>
        <v>0</v>
      </c>
      <c r="H6" s="204">
        <f>(E6/E8)*100</f>
        <v>5.2631578947368416</v>
      </c>
      <c r="I6" s="204">
        <f t="shared" si="1"/>
        <v>0</v>
      </c>
    </row>
    <row r="7" spans="2:9" x14ac:dyDescent="0.6">
      <c r="B7" s="205">
        <v>4</v>
      </c>
      <c r="C7" s="203" t="s">
        <v>1</v>
      </c>
      <c r="D7" s="200">
        <v>5</v>
      </c>
      <c r="E7" s="200">
        <v>12</v>
      </c>
      <c r="F7" s="204">
        <f t="shared" si="0"/>
        <v>8.3333333333333339</v>
      </c>
      <c r="G7" s="214">
        <f>SUM('Mapping Template'!L72:L83)</f>
        <v>0</v>
      </c>
      <c r="H7" s="204">
        <f>(E7/E8)*100</f>
        <v>15.789473684210526</v>
      </c>
      <c r="I7" s="204">
        <f t="shared" si="1"/>
        <v>0</v>
      </c>
    </row>
    <row r="8" spans="2:9" x14ac:dyDescent="0.6">
      <c r="B8" s="207" t="s">
        <v>68</v>
      </c>
      <c r="C8" s="208"/>
      <c r="D8" s="209">
        <f>SUM(D3:D7)</f>
        <v>25</v>
      </c>
      <c r="E8" s="209">
        <f>SUM(E3:E7)</f>
        <v>76</v>
      </c>
      <c r="F8" s="210"/>
      <c r="G8" s="210"/>
      <c r="H8" s="209">
        <f>SUM(H3:H7)</f>
        <v>99.999999999999986</v>
      </c>
      <c r="I8" s="211">
        <f>SUM(I3:I7)</f>
        <v>0</v>
      </c>
    </row>
    <row r="9" spans="2:9" x14ac:dyDescent="0.6">
      <c r="B9" s="212"/>
      <c r="C9" s="212"/>
      <c r="F9" s="213"/>
    </row>
    <row r="10" spans="2:9" x14ac:dyDescent="0.6">
      <c r="B10" s="212"/>
      <c r="C10" s="212"/>
      <c r="F10" s="213"/>
    </row>
    <row r="11" spans="2:9" x14ac:dyDescent="0.6">
      <c r="B11" s="212"/>
      <c r="C11" s="212"/>
      <c r="F11" s="213"/>
    </row>
    <row r="12" spans="2:9" x14ac:dyDescent="0.6">
      <c r="B12" s="212"/>
      <c r="C12" s="212"/>
    </row>
    <row r="13" spans="2:9" x14ac:dyDescent="0.6">
      <c r="B13" s="212"/>
      <c r="C13" s="212"/>
    </row>
    <row r="14" spans="2:9" x14ac:dyDescent="0.6">
      <c r="B14" s="212"/>
      <c r="C14" s="212"/>
    </row>
    <row r="15" spans="2:9" x14ac:dyDescent="0.6">
      <c r="B15" s="212"/>
      <c r="C15" s="212"/>
    </row>
    <row r="16" spans="2:9" x14ac:dyDescent="0.6">
      <c r="B16" s="212"/>
      <c r="C16" s="212"/>
    </row>
    <row r="17" spans="2:3" x14ac:dyDescent="0.6">
      <c r="B17" s="212"/>
      <c r="C17" s="212"/>
    </row>
    <row r="18" spans="2:3" x14ac:dyDescent="0.6">
      <c r="B18" s="212"/>
      <c r="C18" s="212"/>
    </row>
    <row r="19" spans="2:3" x14ac:dyDescent="0.6">
      <c r="B19" s="212"/>
      <c r="C19" s="212"/>
    </row>
    <row r="20" spans="2:3" x14ac:dyDescent="0.6">
      <c r="B20" s="212"/>
      <c r="C20" s="212"/>
    </row>
    <row r="21" spans="2:3" x14ac:dyDescent="0.6">
      <c r="B21" s="212"/>
      <c r="C21" s="212"/>
    </row>
    <row r="22" spans="2:3" x14ac:dyDescent="0.6">
      <c r="B22" s="212"/>
      <c r="C22" s="212"/>
    </row>
    <row r="23" spans="2:3" x14ac:dyDescent="0.6">
      <c r="B23" s="212"/>
      <c r="C23" s="212"/>
    </row>
    <row r="24" spans="2:3" x14ac:dyDescent="0.6">
      <c r="B24" s="212"/>
      <c r="C24" s="212"/>
    </row>
  </sheetData>
  <mergeCells count="2">
    <mergeCell ref="B5:B6"/>
    <mergeCell ref="B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sheetPr>
    <tabColor rgb="FFFFEEBD"/>
  </sheetPr>
  <dimension ref="A1:B17"/>
  <sheetViews>
    <sheetView workbookViewId="0">
      <selection activeCell="F2" sqref="F2:F6"/>
    </sheetView>
  </sheetViews>
  <sheetFormatPr defaultRowHeight="15" x14ac:dyDescent="0.25"/>
  <cols>
    <col min="1" max="1" width="38.5703125" style="1" bestFit="1" customWidth="1"/>
    <col min="2" max="2" width="20.28515625" bestFit="1" customWidth="1"/>
    <col min="4" max="4" width="21" bestFit="1" customWidth="1"/>
  </cols>
  <sheetData>
    <row r="1" spans="1:2" ht="18.75" x14ac:dyDescent="0.5">
      <c r="A1" s="3" t="s">
        <v>69</v>
      </c>
      <c r="B1" s="3" t="s">
        <v>70</v>
      </c>
    </row>
    <row r="2" spans="1:2" ht="18.75" x14ac:dyDescent="0.5">
      <c r="A2" s="2" t="s">
        <v>71</v>
      </c>
      <c r="B2" s="2" t="s">
        <v>72</v>
      </c>
    </row>
    <row r="3" spans="1:2" ht="18.75" x14ac:dyDescent="0.5">
      <c r="A3" s="2" t="s">
        <v>73</v>
      </c>
      <c r="B3" s="2" t="s">
        <v>74</v>
      </c>
    </row>
    <row r="4" spans="1:2" ht="18.75" x14ac:dyDescent="0.5">
      <c r="A4" s="2" t="s">
        <v>75</v>
      </c>
      <c r="B4" s="2" t="s">
        <v>76</v>
      </c>
    </row>
    <row r="5" spans="1:2" ht="18.75" x14ac:dyDescent="0.5">
      <c r="A5" s="2" t="s">
        <v>77</v>
      </c>
      <c r="B5" s="2" t="s">
        <v>78</v>
      </c>
    </row>
    <row r="6" spans="1:2" ht="18.75" x14ac:dyDescent="0.5">
      <c r="A6" s="2" t="s">
        <v>79</v>
      </c>
      <c r="B6" s="2" t="s">
        <v>80</v>
      </c>
    </row>
    <row r="7" spans="1:2" ht="18.75" x14ac:dyDescent="0.5">
      <c r="A7" s="2" t="s">
        <v>81</v>
      </c>
      <c r="B7" s="2" t="s">
        <v>82</v>
      </c>
    </row>
    <row r="8" spans="1:2" ht="18.75" x14ac:dyDescent="0.5">
      <c r="A8" s="2" t="s">
        <v>83</v>
      </c>
      <c r="B8" s="2" t="s">
        <v>84</v>
      </c>
    </row>
    <row r="9" spans="1:2" ht="18.75" x14ac:dyDescent="0.5">
      <c r="A9" s="2" t="s">
        <v>85</v>
      </c>
      <c r="B9" s="2" t="s">
        <v>86</v>
      </c>
    </row>
    <row r="10" spans="1:2" ht="18.75" x14ac:dyDescent="0.5">
      <c r="A10" s="10" t="s">
        <v>87</v>
      </c>
      <c r="B10" s="2" t="s">
        <v>88</v>
      </c>
    </row>
    <row r="11" spans="1:2" ht="18.75" x14ac:dyDescent="0.5">
      <c r="A11" s="10" t="s">
        <v>89</v>
      </c>
      <c r="B11" s="2" t="s">
        <v>90</v>
      </c>
    </row>
    <row r="12" spans="1:2" ht="18.75" x14ac:dyDescent="0.5">
      <c r="A12" s="10" t="s">
        <v>91</v>
      </c>
      <c r="B12" s="2" t="s">
        <v>92</v>
      </c>
    </row>
    <row r="13" spans="1:2" ht="18.75" x14ac:dyDescent="0.5">
      <c r="A13" s="10" t="s">
        <v>93</v>
      </c>
      <c r="B13" s="2" t="s">
        <v>94</v>
      </c>
    </row>
    <row r="14" spans="1:2" ht="18.75" x14ac:dyDescent="0.5">
      <c r="A14" s="2" t="s">
        <v>95</v>
      </c>
      <c r="B14" s="2" t="s">
        <v>96</v>
      </c>
    </row>
    <row r="15" spans="1:2" ht="18.75" x14ac:dyDescent="0.5">
      <c r="A15" s="2" t="s">
        <v>97</v>
      </c>
      <c r="B15" s="2" t="s">
        <v>98</v>
      </c>
    </row>
    <row r="16" spans="1:2" ht="18.75" x14ac:dyDescent="0.5">
      <c r="A16" s="2" t="s">
        <v>97</v>
      </c>
      <c r="B16" s="5" t="s">
        <v>99</v>
      </c>
    </row>
    <row r="17" spans="1:2" ht="18.75" x14ac:dyDescent="0.5">
      <c r="A17" s="2" t="s">
        <v>97</v>
      </c>
      <c r="B17" s="2" t="s">
        <v>100</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8ACCC5C12735428668C0A4F421A8A4" ma:contentTypeVersion="22" ma:contentTypeDescription="Create a new document." ma:contentTypeScope="" ma:versionID="d7a4cceb8c647f3d74453af7f3050fbb">
  <xsd:schema xmlns:xsd="http://www.w3.org/2001/XMLSchema" xmlns:xs="http://www.w3.org/2001/XMLSchema" xmlns:p="http://schemas.microsoft.com/office/2006/metadata/properties" xmlns:ns2="2717a2cc-f512-4d49-8f27-545b42fa0c9a" xmlns:ns3="c1745aab-47d5-421a-999d-4b79c06ba2f6" targetNamespace="http://schemas.microsoft.com/office/2006/metadata/properties" ma:root="true" ma:fieldsID="b80775fcefa7916c7a1c2dea3cd84f31" ns2:_="" ns3:_="">
    <xsd:import namespace="2717a2cc-f512-4d49-8f27-545b42fa0c9a"/>
    <xsd:import namespace="c1745aab-47d5-421a-999d-4b79c06ba2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7a2cc-f512-4d49-8f27-545b42fa0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745aab-47d5-421a-999d-4b79c06ba2f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37d01c-706d-4d61-b5b0-24050e8d5561}" ma:internalName="TaxCatchAll" ma:showField="CatchAllData" ma:web="c1745aab-47d5-421a-999d-4b79c06ba2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717a2cc-f512-4d49-8f27-545b42fa0c9a">
      <Terms xmlns="http://schemas.microsoft.com/office/infopath/2007/PartnerControls"/>
    </lcf76f155ced4ddcb4097134ff3c332f>
    <TaxCatchAll xmlns="c1745aab-47d5-421a-999d-4b79c06ba2f6" xsi:nil="true"/>
    <_Flow_SignoffStatus xmlns="2717a2cc-f512-4d49-8f27-545b42fa0c9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D17D7C-2652-4C60-A31F-476707F47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17a2cc-f512-4d49-8f27-545b42fa0c9a"/>
    <ds:schemaRef ds:uri="c1745aab-47d5-421a-999d-4b79c06ba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C3B7C8-B04C-4AF7-8DFF-FCDDF33B4835}">
  <ds:schemaRefs>
    <ds:schemaRef ds:uri="2717a2cc-f512-4d49-8f27-545b42fa0c9a"/>
    <ds:schemaRef ds:uri="http://purl.org/dc/elements/1.1/"/>
    <ds:schemaRef ds:uri="c1745aab-47d5-421a-999d-4b79c06ba2f6"/>
    <ds:schemaRef ds:uri="http://www.w3.org/XML/1998/namespace"/>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7D1E921-E607-434B-A88A-2F89389D50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Mapping Template</vt:lpstr>
      <vt:lpstr>Workings out</vt:lpstr>
      <vt:lpstr>Mapping Breakdown</vt:lpstr>
      <vt:lpstr>Feedback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Working with Antenatal and Postnatal Clients Professional Standard Mapping Template</dc:title>
  <dc:subject/>
  <dc:creator>CIMSPA</dc:creator>
  <cp:keywords/>
  <dc:description/>
  <cp:lastModifiedBy>Richard Kish</cp:lastModifiedBy>
  <cp:revision/>
  <dcterms:created xsi:type="dcterms:W3CDTF">2021-10-27T10:45:58Z</dcterms:created>
  <dcterms:modified xsi:type="dcterms:W3CDTF">2025-01-30T13:19:10Z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0x010100268ACCC5C12735428668C0A4F421A8A4</vt:lpwstr>
  </property>
  <property fmtid="{D5CDD505-2E9C-101B-9397-08002B2CF9AE}" pid="3" name="MediaServiceImageTags">
    <vt:lpwstr/>
  </property>
</Properties>
</file>